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5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amráðingar 2022 og 2023\Føroya Handverkarafelag og Landsfelag Handverkaranna\Endalig skjøl\"/>
    </mc:Choice>
  </mc:AlternateContent>
  <xr:revisionPtr revIDLastSave="0" documentId="8_{8F3A1C8F-A453-4E6F-B914-1F8144FB368D}" xr6:coauthVersionLast="36" xr6:coauthVersionMax="36" xr10:uidLastSave="{00000000-0000-0000-0000-000000000000}"/>
  <bookViews>
    <workbookView xWindow="0" yWindow="0" windowWidth="28800" windowHeight="12105" xr2:uid="{F07C4837-C43E-48D2-8A46-7F24EC88E097}"/>
  </bookViews>
  <sheets>
    <sheet name="1. JAN 2023" sheetId="1" r:id="rId1"/>
    <sheet name="1. jan 2024" sheetId="2" r:id="rId2"/>
    <sheet name="1. jan 2025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67" i="3" l="1"/>
  <c r="F66" i="3"/>
  <c r="B50" i="3"/>
  <c r="D50" i="3" s="1"/>
  <c r="B49" i="3"/>
  <c r="D49" i="3" s="1"/>
  <c r="B48" i="3"/>
  <c r="D48" i="3" s="1"/>
  <c r="B47" i="3"/>
  <c r="D47" i="3" s="1"/>
  <c r="B46" i="3"/>
  <c r="D46" i="3" s="1"/>
  <c r="F46" i="3" s="1"/>
  <c r="B45" i="3"/>
  <c r="D45" i="3" s="1"/>
  <c r="B44" i="3"/>
  <c r="D44" i="3" s="1"/>
  <c r="B43" i="3"/>
  <c r="D43" i="3" s="1"/>
  <c r="B42" i="3"/>
  <c r="B41" i="3"/>
  <c r="D41" i="3" s="1"/>
  <c r="E41" i="3" s="1"/>
  <c r="B40" i="3"/>
  <c r="C40" i="3" s="1"/>
  <c r="B39" i="3"/>
  <c r="C39" i="3" s="1"/>
  <c r="B38" i="3"/>
  <c r="D38" i="3" s="1"/>
  <c r="B37" i="3"/>
  <c r="D37" i="3" s="1"/>
  <c r="B36" i="3"/>
  <c r="D36" i="3" s="1"/>
  <c r="B35" i="3"/>
  <c r="C35" i="3" s="1"/>
  <c r="B34" i="3"/>
  <c r="D34" i="3" s="1"/>
  <c r="F34" i="3" s="1"/>
  <c r="B33" i="3"/>
  <c r="C33" i="3" s="1"/>
  <c r="B32" i="3"/>
  <c r="D32" i="3" s="1"/>
  <c r="B31" i="3"/>
  <c r="D31" i="3" s="1"/>
  <c r="B30" i="3"/>
  <c r="B29" i="3"/>
  <c r="D29" i="3" s="1"/>
  <c r="E29" i="3" s="1"/>
  <c r="B28" i="3"/>
  <c r="D28" i="3" s="1"/>
  <c r="B27" i="3"/>
  <c r="C27" i="3" s="1"/>
  <c r="B26" i="3"/>
  <c r="D26" i="3" s="1"/>
  <c r="B25" i="3"/>
  <c r="D25" i="3" s="1"/>
  <c r="B24" i="3"/>
  <c r="D24" i="3" s="1"/>
  <c r="B23" i="3"/>
  <c r="D23" i="3" s="1"/>
  <c r="B22" i="3"/>
  <c r="D22" i="3" s="1"/>
  <c r="F22" i="3" s="1"/>
  <c r="B21" i="3"/>
  <c r="D21" i="3" s="1"/>
  <c r="C20" i="3"/>
  <c r="B20" i="3"/>
  <c r="D20" i="3" s="1"/>
  <c r="B19" i="3"/>
  <c r="D19" i="3" s="1"/>
  <c r="B18" i="3"/>
  <c r="B17" i="3"/>
  <c r="D17" i="3" s="1"/>
  <c r="E17" i="3" s="1"/>
  <c r="B16" i="3"/>
  <c r="D16" i="3" s="1"/>
  <c r="B15" i="3"/>
  <c r="C15" i="3" s="1"/>
  <c r="B14" i="3"/>
  <c r="D14" i="3" s="1"/>
  <c r="B13" i="3"/>
  <c r="D13" i="3" s="1"/>
  <c r="B12" i="3"/>
  <c r="D12" i="3" s="1"/>
  <c r="B11" i="3"/>
  <c r="D11" i="3" s="1"/>
  <c r="C32" i="3" l="1"/>
  <c r="C25" i="3"/>
  <c r="E34" i="3"/>
  <c r="C44" i="3"/>
  <c r="D39" i="3"/>
  <c r="D27" i="3"/>
  <c r="F27" i="3" s="1"/>
  <c r="D15" i="3"/>
  <c r="F15" i="3" s="1"/>
  <c r="C49" i="3"/>
  <c r="F41" i="3"/>
  <c r="F32" i="3"/>
  <c r="E32" i="3"/>
  <c r="D61" i="3"/>
  <c r="D62" i="3" s="1"/>
  <c r="E20" i="3"/>
  <c r="F20" i="3"/>
  <c r="F21" i="3"/>
  <c r="E21" i="3"/>
  <c r="F43" i="3"/>
  <c r="E43" i="3"/>
  <c r="F36" i="3"/>
  <c r="E36" i="3"/>
  <c r="E22" i="3"/>
  <c r="F29" i="3"/>
  <c r="D30" i="3"/>
  <c r="C30" i="3"/>
  <c r="C37" i="3"/>
  <c r="F44" i="3"/>
  <c r="E44" i="3"/>
  <c r="D18" i="3"/>
  <c r="C18" i="3"/>
  <c r="E50" i="3"/>
  <c r="F50" i="3"/>
  <c r="F28" i="3"/>
  <c r="E28" i="3"/>
  <c r="F37" i="3"/>
  <c r="E37" i="3"/>
  <c r="F16" i="3"/>
  <c r="E16" i="3"/>
  <c r="F23" i="3"/>
  <c r="E23" i="3"/>
  <c r="F31" i="3"/>
  <c r="E31" i="3"/>
  <c r="F38" i="3"/>
  <c r="E38" i="3"/>
  <c r="F45" i="3"/>
  <c r="E45" i="3"/>
  <c r="E13" i="3"/>
  <c r="F13" i="3"/>
  <c r="F14" i="3"/>
  <c r="E14" i="3"/>
  <c r="F24" i="3"/>
  <c r="E24" i="3"/>
  <c r="C13" i="3"/>
  <c r="C42" i="3"/>
  <c r="D42" i="3"/>
  <c r="F17" i="3"/>
  <c r="F25" i="3"/>
  <c r="E25" i="3"/>
  <c r="E46" i="3"/>
  <c r="E47" i="3"/>
  <c r="F47" i="3"/>
  <c r="F11" i="3"/>
  <c r="E11" i="3"/>
  <c r="F19" i="3"/>
  <c r="E19" i="3"/>
  <c r="F26" i="3"/>
  <c r="E26" i="3"/>
  <c r="F48" i="3"/>
  <c r="E48" i="3"/>
  <c r="F12" i="3"/>
  <c r="E12" i="3"/>
  <c r="E49" i="3"/>
  <c r="F49" i="3"/>
  <c r="C11" i="3"/>
  <c r="D35" i="3"/>
  <c r="C21" i="3"/>
  <c r="C28" i="3"/>
  <c r="C45" i="3"/>
  <c r="D33" i="3"/>
  <c r="C48" i="3"/>
  <c r="D40" i="3"/>
  <c r="C26" i="3"/>
  <c r="C19" i="3"/>
  <c r="C23" i="3"/>
  <c r="C47" i="3"/>
  <c r="C16" i="3"/>
  <c r="C14" i="3"/>
  <c r="C38" i="3"/>
  <c r="C50" i="3"/>
  <c r="C31" i="3"/>
  <c r="C43" i="3"/>
  <c r="C12" i="3"/>
  <c r="C24" i="3"/>
  <c r="C36" i="3"/>
  <c r="C17" i="3"/>
  <c r="C29" i="3"/>
  <c r="C41" i="3"/>
  <c r="C22" i="3"/>
  <c r="C34" i="3"/>
  <c r="C46" i="3"/>
  <c r="B50" i="2"/>
  <c r="C50" i="2" s="1"/>
  <c r="B49" i="2"/>
  <c r="D49" i="2" s="1"/>
  <c r="B48" i="2"/>
  <c r="C48" i="2" s="1"/>
  <c r="B47" i="2"/>
  <c r="D47" i="2" s="1"/>
  <c r="B46" i="2"/>
  <c r="D46" i="2" s="1"/>
  <c r="B45" i="2"/>
  <c r="D45" i="2" s="1"/>
  <c r="B44" i="2"/>
  <c r="C44" i="2" s="1"/>
  <c r="B43" i="2"/>
  <c r="D43" i="2" s="1"/>
  <c r="B42" i="2"/>
  <c r="D42" i="2" s="1"/>
  <c r="B41" i="2"/>
  <c r="D41" i="2" s="1"/>
  <c r="B40" i="2"/>
  <c r="C40" i="2" s="1"/>
  <c r="B39" i="2"/>
  <c r="D39" i="2" s="1"/>
  <c r="E39" i="2" s="1"/>
  <c r="B38" i="2"/>
  <c r="D38" i="2" s="1"/>
  <c r="B37" i="2"/>
  <c r="C37" i="2" s="1"/>
  <c r="B36" i="2"/>
  <c r="D36" i="2" s="1"/>
  <c r="B35" i="2"/>
  <c r="D35" i="2" s="1"/>
  <c r="B34" i="2"/>
  <c r="D34" i="2" s="1"/>
  <c r="B33" i="2"/>
  <c r="C33" i="2" s="1"/>
  <c r="B32" i="2"/>
  <c r="D32" i="2" s="1"/>
  <c r="F32" i="2" s="1"/>
  <c r="B31" i="2"/>
  <c r="D31" i="2" s="1"/>
  <c r="B30" i="2"/>
  <c r="D30" i="2" s="1"/>
  <c r="B29" i="2"/>
  <c r="D29" i="2" s="1"/>
  <c r="B28" i="2"/>
  <c r="D28" i="2" s="1"/>
  <c r="B27" i="2"/>
  <c r="C27" i="2" s="1"/>
  <c r="B26" i="2"/>
  <c r="D26" i="2" s="1"/>
  <c r="B25" i="2"/>
  <c r="D25" i="2" s="1"/>
  <c r="B24" i="2"/>
  <c r="D24" i="2" s="1"/>
  <c r="B23" i="2"/>
  <c r="D23" i="2" s="1"/>
  <c r="B22" i="2"/>
  <c r="D22" i="2" s="1"/>
  <c r="B21" i="2"/>
  <c r="D21" i="2" s="1"/>
  <c r="B20" i="2"/>
  <c r="D20" i="2" s="1"/>
  <c r="D61" i="2" s="1"/>
  <c r="D62" i="2" s="1"/>
  <c r="B19" i="2"/>
  <c r="C19" i="2" s="1"/>
  <c r="B18" i="2"/>
  <c r="D18" i="2" s="1"/>
  <c r="B17" i="2"/>
  <c r="D17" i="2" s="1"/>
  <c r="B16" i="2"/>
  <c r="D16" i="2" s="1"/>
  <c r="B15" i="2"/>
  <c r="D15" i="2" s="1"/>
  <c r="E15" i="2" s="1"/>
  <c r="B14" i="2"/>
  <c r="D14" i="2" s="1"/>
  <c r="B13" i="2"/>
  <c r="C13" i="2" s="1"/>
  <c r="B12" i="2"/>
  <c r="D12" i="2" s="1"/>
  <c r="B11" i="2"/>
  <c r="D11" i="2" s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11" i="1"/>
  <c r="E15" i="3" l="1"/>
  <c r="E27" i="3"/>
  <c r="F39" i="3"/>
  <c r="E39" i="3"/>
  <c r="F40" i="3"/>
  <c r="E40" i="3"/>
  <c r="F33" i="3"/>
  <c r="E33" i="3"/>
  <c r="F42" i="3"/>
  <c r="E42" i="3"/>
  <c r="F18" i="3"/>
  <c r="E18" i="3"/>
  <c r="E35" i="3"/>
  <c r="F35" i="3"/>
  <c r="F30" i="3"/>
  <c r="E30" i="3"/>
  <c r="C32" i="2"/>
  <c r="C23" i="2"/>
  <c r="C15" i="2"/>
  <c r="D27" i="2"/>
  <c r="E27" i="2" s="1"/>
  <c r="D44" i="2"/>
  <c r="F44" i="2" s="1"/>
  <c r="C11" i="2"/>
  <c r="C20" i="2"/>
  <c r="C35" i="2"/>
  <c r="C39" i="2"/>
  <c r="C47" i="2"/>
  <c r="F30" i="2"/>
  <c r="E30" i="2"/>
  <c r="F31" i="2"/>
  <c r="E31" i="2"/>
  <c r="F49" i="2"/>
  <c r="E49" i="2"/>
  <c r="F34" i="2"/>
  <c r="E34" i="2"/>
  <c r="F43" i="2"/>
  <c r="E43" i="2"/>
  <c r="F14" i="2"/>
  <c r="E14" i="2"/>
  <c r="E16" i="2"/>
  <c r="F16" i="2"/>
  <c r="E17" i="2"/>
  <c r="F17" i="2"/>
  <c r="F21" i="2"/>
  <c r="E21" i="2"/>
  <c r="F22" i="2"/>
  <c r="E22" i="2"/>
  <c r="F24" i="2"/>
  <c r="E24" i="2"/>
  <c r="E41" i="2"/>
  <c r="F41" i="2"/>
  <c r="E25" i="2"/>
  <c r="F25" i="2"/>
  <c r="F42" i="2"/>
  <c r="E42" i="2"/>
  <c r="E26" i="2"/>
  <c r="F26" i="2"/>
  <c r="F18" i="2"/>
  <c r="E18" i="2"/>
  <c r="F35" i="2"/>
  <c r="E35" i="2"/>
  <c r="F47" i="2"/>
  <c r="E47" i="2"/>
  <c r="F23" i="2"/>
  <c r="E23" i="2"/>
  <c r="F11" i="2"/>
  <c r="E11" i="2"/>
  <c r="F36" i="2"/>
  <c r="E36" i="2"/>
  <c r="F28" i="2"/>
  <c r="E28" i="2"/>
  <c r="E45" i="2"/>
  <c r="F45" i="2"/>
  <c r="F12" i="2"/>
  <c r="E12" i="2"/>
  <c r="E29" i="2"/>
  <c r="F29" i="2"/>
  <c r="F38" i="2"/>
  <c r="E38" i="2"/>
  <c r="F46" i="2"/>
  <c r="E46" i="2"/>
  <c r="C25" i="2"/>
  <c r="C49" i="2"/>
  <c r="D13" i="2"/>
  <c r="F15" i="2"/>
  <c r="C18" i="2"/>
  <c r="E20" i="2"/>
  <c r="C30" i="2"/>
  <c r="E32" i="2"/>
  <c r="D37" i="2"/>
  <c r="F39" i="2"/>
  <c r="C42" i="2"/>
  <c r="E44" i="2"/>
  <c r="F20" i="2"/>
  <c r="C16" i="2"/>
  <c r="C28" i="2"/>
  <c r="D40" i="2"/>
  <c r="C45" i="2"/>
  <c r="C26" i="2"/>
  <c r="D33" i="2"/>
  <c r="C38" i="2"/>
  <c r="C31" i="2"/>
  <c r="C43" i="2"/>
  <c r="D50" i="2"/>
  <c r="C12" i="2"/>
  <c r="D19" i="2"/>
  <c r="C24" i="2"/>
  <c r="C36" i="2"/>
  <c r="C17" i="2"/>
  <c r="C29" i="2"/>
  <c r="C41" i="2"/>
  <c r="D48" i="2"/>
  <c r="C22" i="2"/>
  <c r="C34" i="2"/>
  <c r="C46" i="2"/>
  <c r="C21" i="2"/>
  <c r="C14" i="2"/>
  <c r="F27" i="2" l="1"/>
  <c r="F37" i="2"/>
  <c r="E37" i="2"/>
  <c r="F48" i="2"/>
  <c r="E48" i="2"/>
  <c r="F40" i="2"/>
  <c r="E40" i="2"/>
  <c r="F19" i="2"/>
  <c r="E19" i="2"/>
  <c r="F33" i="2"/>
  <c r="E33" i="2"/>
  <c r="F13" i="2"/>
  <c r="E13" i="2"/>
  <c r="F50" i="2"/>
  <c r="E50" i="2"/>
  <c r="C50" i="1" l="1"/>
  <c r="D50" i="1"/>
  <c r="D49" i="1"/>
  <c r="D48" i="1"/>
  <c r="E48" i="1" s="1"/>
  <c r="C48" i="1"/>
  <c r="D47" i="1"/>
  <c r="F47" i="1" s="1"/>
  <c r="C47" i="1"/>
  <c r="D46" i="1"/>
  <c r="E46" i="1" s="1"/>
  <c r="C46" i="1"/>
  <c r="D45" i="1"/>
  <c r="C44" i="1"/>
  <c r="D43" i="1"/>
  <c r="D42" i="1"/>
  <c r="C41" i="1"/>
  <c r="D41" i="1"/>
  <c r="D40" i="1"/>
  <c r="F40" i="1" s="1"/>
  <c r="C40" i="1"/>
  <c r="D39" i="1"/>
  <c r="F39" i="1" s="1"/>
  <c r="C39" i="1"/>
  <c r="C38" i="1"/>
  <c r="D38" i="1"/>
  <c r="D37" i="1"/>
  <c r="D36" i="1"/>
  <c r="E36" i="1" s="1"/>
  <c r="C36" i="1"/>
  <c r="D35" i="1"/>
  <c r="F35" i="1" s="1"/>
  <c r="C35" i="1"/>
  <c r="D34" i="1"/>
  <c r="E34" i="1" s="1"/>
  <c r="C34" i="1"/>
  <c r="D33" i="1"/>
  <c r="C32" i="1"/>
  <c r="D31" i="1"/>
  <c r="D30" i="1"/>
  <c r="C29" i="1"/>
  <c r="D29" i="1"/>
  <c r="D28" i="1"/>
  <c r="F28" i="1" s="1"/>
  <c r="C28" i="1"/>
  <c r="D27" i="1"/>
  <c r="F27" i="1" s="1"/>
  <c r="C27" i="1"/>
  <c r="C26" i="1"/>
  <c r="D26" i="1"/>
  <c r="D25" i="1"/>
  <c r="D24" i="1"/>
  <c r="E24" i="1" s="1"/>
  <c r="C24" i="1"/>
  <c r="D23" i="1"/>
  <c r="F23" i="1" s="1"/>
  <c r="C23" i="1"/>
  <c r="D22" i="1"/>
  <c r="E22" i="1" s="1"/>
  <c r="C22" i="1"/>
  <c r="D21" i="1"/>
  <c r="D20" i="1"/>
  <c r="D19" i="1"/>
  <c r="D18" i="1"/>
  <c r="C17" i="1"/>
  <c r="D17" i="1"/>
  <c r="D16" i="1"/>
  <c r="F16" i="1" s="1"/>
  <c r="C16" i="1"/>
  <c r="D15" i="1"/>
  <c r="F15" i="1" s="1"/>
  <c r="C15" i="1"/>
  <c r="C14" i="1"/>
  <c r="D14" i="1"/>
  <c r="C13" i="1"/>
  <c r="D12" i="1"/>
  <c r="E12" i="1" s="1"/>
  <c r="C12" i="1"/>
  <c r="D11" i="1"/>
  <c r="F11" i="1" s="1"/>
  <c r="C11" i="1"/>
  <c r="F48" i="1" l="1"/>
  <c r="E40" i="1"/>
  <c r="E28" i="1"/>
  <c r="F36" i="1"/>
  <c r="E16" i="1"/>
  <c r="F24" i="1"/>
  <c r="F12" i="1"/>
  <c r="F17" i="1"/>
  <c r="E17" i="1"/>
  <c r="E30" i="1"/>
  <c r="F30" i="1"/>
  <c r="F14" i="1"/>
  <c r="E14" i="1"/>
  <c r="F43" i="1"/>
  <c r="E43" i="1"/>
  <c r="F37" i="1"/>
  <c r="E37" i="1"/>
  <c r="F19" i="1"/>
  <c r="E19" i="1"/>
  <c r="F50" i="1"/>
  <c r="E50" i="1"/>
  <c r="F21" i="1"/>
  <c r="E21" i="1"/>
  <c r="E29" i="1"/>
  <c r="F29" i="1"/>
  <c r="F18" i="1"/>
  <c r="E18" i="1"/>
  <c r="F42" i="1"/>
  <c r="E42" i="1"/>
  <c r="F31" i="1"/>
  <c r="E31" i="1"/>
  <c r="D60" i="1"/>
  <c r="D61" i="1" s="1"/>
  <c r="F20" i="1"/>
  <c r="E20" i="1"/>
  <c r="F45" i="1"/>
  <c r="E45" i="1"/>
  <c r="F41" i="1"/>
  <c r="E41" i="1"/>
  <c r="F25" i="1"/>
  <c r="E25" i="1"/>
  <c r="F49" i="1"/>
  <c r="E49" i="1"/>
  <c r="F26" i="1"/>
  <c r="E26" i="1"/>
  <c r="F38" i="1"/>
  <c r="E38" i="1"/>
  <c r="F33" i="1"/>
  <c r="E33" i="1"/>
  <c r="E15" i="1"/>
  <c r="F22" i="1"/>
  <c r="C25" i="1"/>
  <c r="E27" i="1"/>
  <c r="D32" i="1"/>
  <c r="F34" i="1"/>
  <c r="C37" i="1"/>
  <c r="E39" i="1"/>
  <c r="D44" i="1"/>
  <c r="F46" i="1"/>
  <c r="C49" i="1"/>
  <c r="D13" i="1"/>
  <c r="C18" i="1"/>
  <c r="C30" i="1"/>
  <c r="C42" i="1"/>
  <c r="E11" i="1"/>
  <c r="C21" i="1"/>
  <c r="E23" i="1"/>
  <c r="C33" i="1"/>
  <c r="E35" i="1"/>
  <c r="C45" i="1"/>
  <c r="E47" i="1"/>
  <c r="C20" i="1"/>
  <c r="C19" i="1"/>
  <c r="C31" i="1"/>
  <c r="C43" i="1"/>
  <c r="F32" i="1" l="1"/>
  <c r="E32" i="1"/>
  <c r="F44" i="1"/>
  <c r="E44" i="1"/>
  <c r="F13" i="1"/>
  <c r="E13" i="1"/>
</calcChain>
</file>

<file path=xl/sharedStrings.xml><?xml version="1.0" encoding="utf-8"?>
<sst xmlns="http://schemas.openxmlformats.org/spreadsheetml/2006/main" count="62" uniqueCount="30">
  <si>
    <t>Føroya Handverkarafelag/Landsfelag Handverkaranna</t>
  </si>
  <si>
    <t>lønarstig</t>
  </si>
  <si>
    <t>mánaðar-</t>
  </si>
  <si>
    <t>eftirlønar-</t>
  </si>
  <si>
    <t>tímaløn</t>
  </si>
  <si>
    <t>yvirtíð 1</t>
  </si>
  <si>
    <t>yvirtíð 2</t>
  </si>
  <si>
    <t>løn</t>
  </si>
  <si>
    <t>gjald</t>
  </si>
  <si>
    <t>netto</t>
  </si>
  <si>
    <t>Handverkarar ganga stigini 2 til 12</t>
  </si>
  <si>
    <t>Leiðandi handverkari er á stigi 16</t>
  </si>
  <si>
    <t>Montørar á SEV ganga stigini 5 - 13</t>
  </si>
  <si>
    <t>Leiðandi montørar á SEV ganga stigini 10 - 18</t>
  </si>
  <si>
    <t>Vaktleiðarar á KOB eru á stig 21</t>
  </si>
  <si>
    <t>Vaktargjald 1</t>
  </si>
  <si>
    <t>Vaktargjald 2</t>
  </si>
  <si>
    <t>Lønartalva galdandi frá 1. januar 2023</t>
  </si>
  <si>
    <t>Lønartalva galdandi frá 1. januar 2024</t>
  </si>
  <si>
    <t>§ 25  Serstkøk eykagjøld á SEV:</t>
  </si>
  <si>
    <t>Arbeið uppi í 60 kV mastrum (um tíman)</t>
  </si>
  <si>
    <t>Handverkarar ganga stigini 2, 4, 5, 6, 7, 8, 9, 10, 11 og 12</t>
  </si>
  <si>
    <t>Leiðandi handverkari er á stigi 18</t>
  </si>
  <si>
    <t>Handverkarar ganga stigini 2, 4, 6, 7, 8, 9, 10, 11 og 12</t>
  </si>
  <si>
    <t>Arbeiði úti  á spennum (um dagin)</t>
  </si>
  <si>
    <t>§ 25  Serstøk eykagjøld á SEV:</t>
  </si>
  <si>
    <t>Montørar á SEV ganga stigini 6 - 13</t>
  </si>
  <si>
    <t>Lønartalva galdandi frá 1. januar 2025</t>
  </si>
  <si>
    <t>Leiðandi handverkari 2 gongur 19, 20 og 21</t>
  </si>
  <si>
    <t>Leiðandi handverkari 2 gongur stigini 19, 20 og 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</si>
</sst>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\ _k_r_-;\-* #,##0.00\ _k_r_-;_-* &quot;-&quot;??\ _k_r_-;_-@_-"/>
    <numFmt numFmtId="164" formatCode="_(* #,##0.00_);_(* \(#,##0.0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5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4" fillId="0" borderId="1" xfId="0" applyFont="1" applyBorder="1"/>
    <xf numFmtId="0" fontId="3" fillId="0" borderId="1" xfId="0" applyFont="1" applyBorder="1"/>
    <xf numFmtId="0" fontId="3" fillId="0" borderId="0" xfId="0" applyFont="1" applyAlignment="1">
      <alignment horizontal="center"/>
    </xf>
    <xf numFmtId="9" fontId="3" fillId="0" borderId="0" xfId="0" applyNumberFormat="1" applyFont="1" applyAlignment="1">
      <alignment horizontal="center"/>
    </xf>
    <xf numFmtId="0" fontId="3" fillId="0" borderId="1" xfId="0" applyFont="1" applyBorder="1" applyAlignment="1">
      <alignment horizontal="center"/>
    </xf>
    <xf numFmtId="10" fontId="3" fillId="0" borderId="1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0" xfId="0" applyFont="1" applyBorder="1" applyAlignment="1">
      <alignment horizontal="center"/>
    </xf>
    <xf numFmtId="10" fontId="3" fillId="0" borderId="0" xfId="0" applyNumberFormat="1" applyFont="1" applyBorder="1" applyAlignment="1">
      <alignment horizontal="center"/>
    </xf>
    <xf numFmtId="164" fontId="5" fillId="0" borderId="0" xfId="1" applyNumberFormat="1" applyFont="1"/>
    <xf numFmtId="164" fontId="3" fillId="0" borderId="0" xfId="1" applyNumberFormat="1" applyFont="1"/>
    <xf numFmtId="43" fontId="0" fillId="0" borderId="0" xfId="0" applyNumberFormat="1"/>
    <xf numFmtId="0" fontId="0" fillId="0" borderId="2" xfId="0" applyBorder="1"/>
    <xf numFmtId="0" fontId="0" fillId="0" borderId="1" xfId="0" applyBorder="1"/>
    <xf numFmtId="0" fontId="0" fillId="2" borderId="0" xfId="0" applyFill="1"/>
    <xf numFmtId="4" fontId="0" fillId="0" borderId="0" xfId="0" applyNumberFormat="1"/>
    <xf numFmtId="2" fontId="0" fillId="0" borderId="0" xfId="0" applyNumberFormat="1"/>
    <xf numFmtId="0" fontId="4" fillId="2" borderId="0" xfId="0" applyFont="1" applyFill="1"/>
    <xf numFmtId="0" fontId="5" fillId="2" borderId="0" xfId="0" applyFont="1" applyFill="1"/>
    <xf numFmtId="0" fontId="3" fillId="2" borderId="0" xfId="0" applyFont="1" applyFill="1"/>
  </cellXfs>
  <cellStyles count="2">
    <cellStyle name="K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141900-AA08-424C-A31B-92D6F289190B}">
  <dimension ref="A1:H62"/>
  <sheetViews>
    <sheetView tabSelected="1" workbookViewId="0">
      <selection activeCell="J5" sqref="J5"/>
    </sheetView>
  </sheetViews>
  <sheetFormatPr defaultRowHeight="15" x14ac:dyDescent="0.25"/>
  <cols>
    <col min="2" max="2" width="11.5703125" bestFit="1" customWidth="1"/>
    <col min="3" max="3" width="11.85546875" customWidth="1"/>
    <col min="8" max="8" width="12.7109375" hidden="1" customWidth="1"/>
  </cols>
  <sheetData>
    <row r="1" spans="1:8" ht="18.75" x14ac:dyDescent="0.3">
      <c r="A1" s="1" t="s">
        <v>0</v>
      </c>
      <c r="B1" s="2"/>
      <c r="C1" s="2"/>
      <c r="D1" s="2"/>
      <c r="E1" s="2"/>
      <c r="F1" s="2"/>
    </row>
    <row r="2" spans="1:8" ht="15.75" x14ac:dyDescent="0.25">
      <c r="A2" s="3"/>
      <c r="B2" s="2"/>
      <c r="C2" s="2"/>
      <c r="D2" s="2"/>
      <c r="E2" s="2"/>
      <c r="F2" s="2"/>
    </row>
    <row r="3" spans="1:8" ht="15.75" x14ac:dyDescent="0.25">
      <c r="A3" s="22" t="s">
        <v>17</v>
      </c>
      <c r="B3" s="23"/>
      <c r="C3" s="23"/>
      <c r="D3" s="23"/>
      <c r="E3" s="4"/>
      <c r="F3" s="2"/>
    </row>
    <row r="4" spans="1:8" ht="15.75" x14ac:dyDescent="0.25">
      <c r="A4" s="5"/>
      <c r="B4" s="6"/>
      <c r="C4" s="6"/>
      <c r="D4" s="6"/>
      <c r="E4" s="6"/>
      <c r="F4" s="6"/>
    </row>
    <row r="5" spans="1:8" ht="15.75" x14ac:dyDescent="0.25">
      <c r="A5" s="2"/>
      <c r="B5" s="2"/>
      <c r="C5" s="2"/>
      <c r="D5" s="2"/>
      <c r="E5" s="2"/>
      <c r="F5" s="2"/>
    </row>
    <row r="6" spans="1:8" ht="15.75" x14ac:dyDescent="0.25">
      <c r="A6" s="7" t="s">
        <v>1</v>
      </c>
      <c r="B6" s="7" t="s">
        <v>2</v>
      </c>
      <c r="C6" s="7" t="s">
        <v>3</v>
      </c>
      <c r="D6" s="7" t="s">
        <v>4</v>
      </c>
      <c r="E6" s="7" t="s">
        <v>5</v>
      </c>
      <c r="F6" s="7" t="s">
        <v>6</v>
      </c>
    </row>
    <row r="7" spans="1:8" ht="15.75" x14ac:dyDescent="0.25">
      <c r="A7" s="2"/>
      <c r="B7" s="7" t="s">
        <v>7</v>
      </c>
      <c r="C7" s="7" t="s">
        <v>8</v>
      </c>
      <c r="D7" s="7"/>
      <c r="E7" s="7"/>
      <c r="F7" s="7"/>
    </row>
    <row r="8" spans="1:8" ht="15.75" x14ac:dyDescent="0.25">
      <c r="A8" s="2"/>
      <c r="B8" s="7" t="s">
        <v>9</v>
      </c>
      <c r="C8" s="8">
        <v>0.15</v>
      </c>
      <c r="D8" s="7"/>
      <c r="E8" s="7"/>
      <c r="F8" s="7"/>
      <c r="H8">
        <v>1.038</v>
      </c>
    </row>
    <row r="9" spans="1:8" ht="15.75" x14ac:dyDescent="0.25">
      <c r="A9" s="6"/>
      <c r="B9" s="9"/>
      <c r="C9" s="10"/>
      <c r="D9" s="9"/>
      <c r="E9" s="9"/>
      <c r="F9" s="9"/>
    </row>
    <row r="10" spans="1:8" ht="15.75" x14ac:dyDescent="0.25">
      <c r="A10" s="11"/>
      <c r="B10" s="12"/>
      <c r="C10" s="13"/>
      <c r="D10" s="12"/>
      <c r="E10" s="12"/>
      <c r="F10" s="12"/>
    </row>
    <row r="11" spans="1:8" ht="15.75" x14ac:dyDescent="0.25">
      <c r="A11" s="7">
        <v>1</v>
      </c>
      <c r="B11" s="14">
        <f>+H11*H$8</f>
        <v>26393.228257970386</v>
      </c>
      <c r="C11" s="15">
        <f>+ROUND(B11*C$8,2)</f>
        <v>3958.98</v>
      </c>
      <c r="D11" s="15">
        <f>+ROUND(B11*0.00576923076923077,2)</f>
        <v>152.27000000000001</v>
      </c>
      <c r="E11" s="15">
        <f>+ROUND(D11*1.5,2)</f>
        <v>228.41</v>
      </c>
      <c r="F11" s="15">
        <f>+D11*2</f>
        <v>304.54000000000002</v>
      </c>
      <c r="H11" s="16">
        <v>25427.002175308655</v>
      </c>
    </row>
    <row r="12" spans="1:8" ht="15.75" x14ac:dyDescent="0.25">
      <c r="A12" s="7">
        <v>2</v>
      </c>
      <c r="B12" s="14">
        <f t="shared" ref="B12:B50" si="0">+H12*H$8</f>
        <v>26689.11860577494</v>
      </c>
      <c r="C12" s="15">
        <f t="shared" ref="C12:C50" si="1">+ROUND(B12*C$8,2)</f>
        <v>4003.37</v>
      </c>
      <c r="D12" s="15">
        <f>+ROUND(B12*0.00576923076923077,2)</f>
        <v>153.97999999999999</v>
      </c>
      <c r="E12" s="15">
        <f>+ROUND(D12*1.5,2)</f>
        <v>230.97</v>
      </c>
      <c r="F12" s="15">
        <f t="shared" ref="F12:F50" si="2">+D12*2</f>
        <v>307.95999999999998</v>
      </c>
      <c r="H12" s="16">
        <v>25712.060313848688</v>
      </c>
    </row>
    <row r="13" spans="1:8" ht="15.75" x14ac:dyDescent="0.25">
      <c r="A13" s="7">
        <v>3</v>
      </c>
      <c r="B13" s="14">
        <f t="shared" si="0"/>
        <v>26984.997718374911</v>
      </c>
      <c r="C13" s="15">
        <f t="shared" si="1"/>
        <v>4047.75</v>
      </c>
      <c r="D13" s="15">
        <f t="shared" ref="D13:D50" si="3">+ROUND(B13*0.00576923076923077,2)</f>
        <v>155.68</v>
      </c>
      <c r="E13" s="15">
        <f>+ROUND(D13*1.5,2)</f>
        <v>233.52</v>
      </c>
      <c r="F13" s="15">
        <f t="shared" si="2"/>
        <v>311.36</v>
      </c>
      <c r="H13" s="16">
        <v>25997.107628492206</v>
      </c>
    </row>
    <row r="14" spans="1:8" ht="15.75" x14ac:dyDescent="0.25">
      <c r="A14" s="7">
        <v>4</v>
      </c>
      <c r="B14" s="14">
        <f t="shared" si="0"/>
        <v>27280.876830974881</v>
      </c>
      <c r="C14" s="15">
        <f t="shared" si="1"/>
        <v>4092.13</v>
      </c>
      <c r="D14" s="15">
        <f t="shared" si="3"/>
        <v>157.38999999999999</v>
      </c>
      <c r="E14" s="15">
        <f>+ROUND(D14*1.5,2)</f>
        <v>236.09</v>
      </c>
      <c r="F14" s="15">
        <f t="shared" si="2"/>
        <v>314.77999999999997</v>
      </c>
      <c r="H14" s="16">
        <v>26282.154943135723</v>
      </c>
    </row>
    <row r="15" spans="1:8" ht="15.75" x14ac:dyDescent="0.25">
      <c r="A15" s="7">
        <v>5</v>
      </c>
      <c r="B15" s="14">
        <f t="shared" si="0"/>
        <v>27576.755943574859</v>
      </c>
      <c r="C15" s="15">
        <f t="shared" si="1"/>
        <v>4136.51</v>
      </c>
      <c r="D15" s="15">
        <f t="shared" si="3"/>
        <v>159.1</v>
      </c>
      <c r="E15" s="15">
        <f t="shared" ref="E15:E50" si="4">+ROUND(D15*1.5,2)</f>
        <v>238.65</v>
      </c>
      <c r="F15" s="15">
        <f t="shared" si="2"/>
        <v>318.2</v>
      </c>
      <c r="H15" s="16">
        <v>26567.202257779245</v>
      </c>
    </row>
    <row r="16" spans="1:8" ht="15.75" x14ac:dyDescent="0.25">
      <c r="A16" s="7">
        <v>6</v>
      </c>
      <c r="B16" s="14">
        <f t="shared" si="0"/>
        <v>27872.646291379413</v>
      </c>
      <c r="C16" s="15">
        <f t="shared" si="1"/>
        <v>4180.8999999999996</v>
      </c>
      <c r="D16" s="15">
        <f t="shared" si="3"/>
        <v>160.80000000000001</v>
      </c>
      <c r="E16" s="15">
        <f t="shared" si="4"/>
        <v>241.2</v>
      </c>
      <c r="F16" s="15">
        <f t="shared" si="2"/>
        <v>321.60000000000002</v>
      </c>
      <c r="H16" s="16">
        <v>26852.260396319278</v>
      </c>
    </row>
    <row r="17" spans="1:8" ht="15.75" x14ac:dyDescent="0.25">
      <c r="A17" s="7">
        <v>7</v>
      </c>
      <c r="B17" s="14">
        <f t="shared" si="0"/>
        <v>28168.525403979384</v>
      </c>
      <c r="C17" s="15">
        <f t="shared" si="1"/>
        <v>4225.28</v>
      </c>
      <c r="D17" s="15">
        <f t="shared" si="3"/>
        <v>162.51</v>
      </c>
      <c r="E17" s="15">
        <f t="shared" si="4"/>
        <v>243.77</v>
      </c>
      <c r="F17" s="15">
        <f t="shared" si="2"/>
        <v>325.02</v>
      </c>
      <c r="H17" s="16">
        <v>27137.307710962796</v>
      </c>
    </row>
    <row r="18" spans="1:8" ht="15.75" x14ac:dyDescent="0.25">
      <c r="A18" s="7">
        <v>8</v>
      </c>
      <c r="B18" s="14">
        <f t="shared" si="0"/>
        <v>28464.404516579354</v>
      </c>
      <c r="C18" s="15">
        <f t="shared" si="1"/>
        <v>4269.66</v>
      </c>
      <c r="D18" s="15">
        <f t="shared" si="3"/>
        <v>164.22</v>
      </c>
      <c r="E18" s="15">
        <f t="shared" si="4"/>
        <v>246.33</v>
      </c>
      <c r="F18" s="15">
        <f t="shared" si="2"/>
        <v>328.44</v>
      </c>
      <c r="H18" s="16">
        <v>27422.355025606314</v>
      </c>
    </row>
    <row r="19" spans="1:8" ht="15.75" x14ac:dyDescent="0.25">
      <c r="A19" s="7">
        <v>9</v>
      </c>
      <c r="B19" s="14">
        <f t="shared" si="0"/>
        <v>28760.283629179332</v>
      </c>
      <c r="C19" s="15">
        <f t="shared" si="1"/>
        <v>4314.04</v>
      </c>
      <c r="D19" s="15">
        <f t="shared" si="3"/>
        <v>165.92</v>
      </c>
      <c r="E19" s="15">
        <f t="shared" si="4"/>
        <v>248.88</v>
      </c>
      <c r="F19" s="15">
        <f t="shared" si="2"/>
        <v>331.84</v>
      </c>
      <c r="H19" s="16">
        <v>27707.402340249839</v>
      </c>
    </row>
    <row r="20" spans="1:8" ht="15.75" x14ac:dyDescent="0.25">
      <c r="A20" s="7">
        <v>10</v>
      </c>
      <c r="B20" s="14">
        <f t="shared" si="0"/>
        <v>29056.173976983886</v>
      </c>
      <c r="C20" s="15">
        <f t="shared" si="1"/>
        <v>4358.43</v>
      </c>
      <c r="D20" s="15">
        <f t="shared" si="3"/>
        <v>167.63</v>
      </c>
      <c r="E20" s="15">
        <f t="shared" si="4"/>
        <v>251.45</v>
      </c>
      <c r="F20" s="15">
        <f t="shared" si="2"/>
        <v>335.26</v>
      </c>
      <c r="H20" s="16">
        <v>27992.460478789872</v>
      </c>
    </row>
    <row r="21" spans="1:8" ht="15.75" x14ac:dyDescent="0.25">
      <c r="A21" s="7">
        <v>11</v>
      </c>
      <c r="B21" s="14">
        <f t="shared" si="0"/>
        <v>29352.053089583864</v>
      </c>
      <c r="C21" s="15">
        <f t="shared" si="1"/>
        <v>4402.8100000000004</v>
      </c>
      <c r="D21" s="15">
        <f t="shared" si="3"/>
        <v>169.34</v>
      </c>
      <c r="E21" s="15">
        <f t="shared" si="4"/>
        <v>254.01</v>
      </c>
      <c r="F21" s="15">
        <f t="shared" si="2"/>
        <v>338.68</v>
      </c>
      <c r="H21" s="16">
        <v>28277.507793433393</v>
      </c>
    </row>
    <row r="22" spans="1:8" ht="15.75" x14ac:dyDescent="0.25">
      <c r="A22" s="7">
        <v>12</v>
      </c>
      <c r="B22" s="14">
        <f t="shared" si="0"/>
        <v>29647.932202183834</v>
      </c>
      <c r="C22" s="15">
        <f t="shared" si="1"/>
        <v>4447.1899999999996</v>
      </c>
      <c r="D22" s="15">
        <f t="shared" si="3"/>
        <v>171.05</v>
      </c>
      <c r="E22" s="15">
        <f t="shared" si="4"/>
        <v>256.58</v>
      </c>
      <c r="F22" s="15">
        <f t="shared" si="2"/>
        <v>342.1</v>
      </c>
      <c r="H22" s="16">
        <v>28562.555108076911</v>
      </c>
    </row>
    <row r="23" spans="1:8" ht="15.75" x14ac:dyDescent="0.25">
      <c r="A23" s="7">
        <v>13</v>
      </c>
      <c r="B23" s="14">
        <f t="shared" si="0"/>
        <v>29943.811314783812</v>
      </c>
      <c r="C23" s="15">
        <f t="shared" si="1"/>
        <v>4491.57</v>
      </c>
      <c r="D23" s="15">
        <f t="shared" si="3"/>
        <v>172.75</v>
      </c>
      <c r="E23" s="15">
        <f t="shared" si="4"/>
        <v>259.13</v>
      </c>
      <c r="F23" s="15">
        <f t="shared" si="2"/>
        <v>345.5</v>
      </c>
      <c r="H23" s="16">
        <v>28847.602422720436</v>
      </c>
    </row>
    <row r="24" spans="1:8" ht="15.75" x14ac:dyDescent="0.25">
      <c r="A24" s="7">
        <v>14</v>
      </c>
      <c r="B24" s="14">
        <f t="shared" si="0"/>
        <v>30239.701662588359</v>
      </c>
      <c r="C24" s="15">
        <f t="shared" si="1"/>
        <v>4535.96</v>
      </c>
      <c r="D24" s="15">
        <f t="shared" si="3"/>
        <v>174.46</v>
      </c>
      <c r="E24" s="15">
        <f t="shared" si="4"/>
        <v>261.69</v>
      </c>
      <c r="F24" s="15">
        <f t="shared" si="2"/>
        <v>348.92</v>
      </c>
      <c r="H24" s="16">
        <v>29132.660561260462</v>
      </c>
    </row>
    <row r="25" spans="1:8" ht="15.75" x14ac:dyDescent="0.25">
      <c r="A25" s="7">
        <v>15</v>
      </c>
      <c r="B25" s="14">
        <f t="shared" si="0"/>
        <v>30535.580775188333</v>
      </c>
      <c r="C25" s="15">
        <f t="shared" si="1"/>
        <v>4580.34</v>
      </c>
      <c r="D25" s="15">
        <f t="shared" si="3"/>
        <v>176.17</v>
      </c>
      <c r="E25" s="15">
        <f t="shared" si="4"/>
        <v>264.26</v>
      </c>
      <c r="F25" s="15">
        <f t="shared" si="2"/>
        <v>352.34</v>
      </c>
      <c r="H25" s="16">
        <v>29417.70787590398</v>
      </c>
    </row>
    <row r="26" spans="1:8" ht="15.75" x14ac:dyDescent="0.25">
      <c r="A26" s="7">
        <v>16</v>
      </c>
      <c r="B26" s="14">
        <f t="shared" si="0"/>
        <v>30831.459887788304</v>
      </c>
      <c r="C26" s="15">
        <f t="shared" si="1"/>
        <v>4624.72</v>
      </c>
      <c r="D26" s="15">
        <f t="shared" si="3"/>
        <v>177.87</v>
      </c>
      <c r="E26" s="15">
        <f t="shared" si="4"/>
        <v>266.81</v>
      </c>
      <c r="F26" s="15">
        <f t="shared" si="2"/>
        <v>355.74</v>
      </c>
      <c r="H26" s="16">
        <v>29702.755190547497</v>
      </c>
    </row>
    <row r="27" spans="1:8" ht="15.75" x14ac:dyDescent="0.25">
      <c r="A27" s="7">
        <v>17</v>
      </c>
      <c r="B27" s="14">
        <f t="shared" si="0"/>
        <v>31127.350235592861</v>
      </c>
      <c r="C27" s="15">
        <f t="shared" si="1"/>
        <v>4669.1000000000004</v>
      </c>
      <c r="D27" s="15">
        <f t="shared" si="3"/>
        <v>179.58</v>
      </c>
      <c r="E27" s="15">
        <f t="shared" si="4"/>
        <v>269.37</v>
      </c>
      <c r="F27" s="15">
        <f t="shared" si="2"/>
        <v>359.16</v>
      </c>
      <c r="H27" s="16">
        <v>29987.813329087534</v>
      </c>
    </row>
    <row r="28" spans="1:8" ht="15.75" x14ac:dyDescent="0.25">
      <c r="A28" s="7">
        <v>18</v>
      </c>
      <c r="B28" s="14">
        <f t="shared" si="0"/>
        <v>31423.229348192835</v>
      </c>
      <c r="C28" s="15">
        <f t="shared" si="1"/>
        <v>4713.4799999999996</v>
      </c>
      <c r="D28" s="15">
        <f t="shared" si="3"/>
        <v>181.29</v>
      </c>
      <c r="E28" s="15">
        <f t="shared" si="4"/>
        <v>271.94</v>
      </c>
      <c r="F28" s="15">
        <f t="shared" si="2"/>
        <v>362.58</v>
      </c>
      <c r="H28" s="16">
        <v>30272.860643731055</v>
      </c>
    </row>
    <row r="29" spans="1:8" ht="15.75" x14ac:dyDescent="0.25">
      <c r="A29" s="7">
        <v>19</v>
      </c>
      <c r="B29" s="14">
        <f t="shared" si="0"/>
        <v>31719.10846079281</v>
      </c>
      <c r="C29" s="15">
        <f t="shared" si="1"/>
        <v>4757.87</v>
      </c>
      <c r="D29" s="15">
        <f t="shared" si="3"/>
        <v>182.99</v>
      </c>
      <c r="E29" s="15">
        <f t="shared" si="4"/>
        <v>274.49</v>
      </c>
      <c r="F29" s="15">
        <f t="shared" si="2"/>
        <v>365.98</v>
      </c>
      <c r="H29" s="16">
        <v>30557.907958374573</v>
      </c>
    </row>
    <row r="30" spans="1:8" ht="15.75" x14ac:dyDescent="0.25">
      <c r="A30" s="7">
        <v>20</v>
      </c>
      <c r="B30" s="14">
        <f t="shared" si="0"/>
        <v>32014.987573392787</v>
      </c>
      <c r="C30" s="15">
        <f t="shared" si="1"/>
        <v>4802.25</v>
      </c>
      <c r="D30" s="15">
        <f t="shared" si="3"/>
        <v>184.7</v>
      </c>
      <c r="E30" s="15">
        <f t="shared" si="4"/>
        <v>277.05</v>
      </c>
      <c r="F30" s="15">
        <f t="shared" si="2"/>
        <v>369.4</v>
      </c>
      <c r="H30" s="16">
        <v>30842.955273018099</v>
      </c>
    </row>
    <row r="31" spans="1:8" ht="15.75" x14ac:dyDescent="0.25">
      <c r="A31" s="7">
        <v>21</v>
      </c>
      <c r="B31" s="14">
        <f t="shared" si="0"/>
        <v>32310.877921197334</v>
      </c>
      <c r="C31" s="15">
        <f t="shared" si="1"/>
        <v>4846.63</v>
      </c>
      <c r="D31" s="15">
        <f t="shared" si="3"/>
        <v>186.41</v>
      </c>
      <c r="E31" s="15">
        <f t="shared" si="4"/>
        <v>279.62</v>
      </c>
      <c r="F31" s="15">
        <f t="shared" si="2"/>
        <v>372.82</v>
      </c>
      <c r="H31" s="16">
        <v>31128.013411558124</v>
      </c>
    </row>
    <row r="32" spans="1:8" ht="15.75" x14ac:dyDescent="0.25">
      <c r="A32" s="7">
        <v>22</v>
      </c>
      <c r="B32" s="14">
        <f t="shared" si="0"/>
        <v>32606.768269001888</v>
      </c>
      <c r="C32" s="15">
        <f t="shared" si="1"/>
        <v>4891.0200000000004</v>
      </c>
      <c r="D32" s="15">
        <f t="shared" si="3"/>
        <v>188.12</v>
      </c>
      <c r="E32" s="15">
        <f t="shared" si="4"/>
        <v>282.18</v>
      </c>
      <c r="F32" s="15">
        <f t="shared" si="2"/>
        <v>376.24</v>
      </c>
      <c r="H32" s="16">
        <v>31413.071550098157</v>
      </c>
    </row>
    <row r="33" spans="1:8" ht="15.75" x14ac:dyDescent="0.25">
      <c r="A33" s="7">
        <v>23</v>
      </c>
      <c r="B33" s="14">
        <f t="shared" si="0"/>
        <v>32902.647381601862</v>
      </c>
      <c r="C33" s="15">
        <f t="shared" si="1"/>
        <v>4935.3999999999996</v>
      </c>
      <c r="D33" s="15">
        <f t="shared" si="3"/>
        <v>189.82</v>
      </c>
      <c r="E33" s="15">
        <f t="shared" si="4"/>
        <v>284.73</v>
      </c>
      <c r="F33" s="15">
        <f t="shared" si="2"/>
        <v>379.64</v>
      </c>
      <c r="H33" s="16">
        <v>31698.118864741678</v>
      </c>
    </row>
    <row r="34" spans="1:8" ht="15.75" x14ac:dyDescent="0.25">
      <c r="A34" s="7">
        <v>24</v>
      </c>
      <c r="B34" s="14">
        <f t="shared" si="0"/>
        <v>33177.842482571061</v>
      </c>
      <c r="C34" s="15">
        <f t="shared" si="1"/>
        <v>4976.68</v>
      </c>
      <c r="D34" s="15">
        <f t="shared" si="3"/>
        <v>191.41</v>
      </c>
      <c r="E34" s="15">
        <f t="shared" si="4"/>
        <v>287.12</v>
      </c>
      <c r="F34" s="15">
        <f t="shared" si="2"/>
        <v>382.82</v>
      </c>
      <c r="H34" s="16">
        <v>31963.239385906607</v>
      </c>
    </row>
    <row r="35" spans="1:8" ht="15.75" x14ac:dyDescent="0.25">
      <c r="A35" s="7">
        <v>25</v>
      </c>
      <c r="B35" s="14">
        <f t="shared" si="0"/>
        <v>33473.530596693185</v>
      </c>
      <c r="C35" s="15">
        <f t="shared" si="1"/>
        <v>5021.03</v>
      </c>
      <c r="D35" s="15">
        <f t="shared" si="3"/>
        <v>193.12</v>
      </c>
      <c r="E35" s="15">
        <f t="shared" si="4"/>
        <v>289.68</v>
      </c>
      <c r="F35" s="15">
        <f t="shared" si="2"/>
        <v>386.24</v>
      </c>
      <c r="H35" s="16">
        <v>32248.102694309422</v>
      </c>
    </row>
    <row r="36" spans="1:8" ht="15.75" x14ac:dyDescent="0.25">
      <c r="A36" s="7">
        <v>26</v>
      </c>
      <c r="B36" s="14">
        <f t="shared" si="0"/>
        <v>33769.229946019885</v>
      </c>
      <c r="C36" s="15">
        <f t="shared" si="1"/>
        <v>5065.38</v>
      </c>
      <c r="D36" s="15">
        <f t="shared" si="3"/>
        <v>194.82</v>
      </c>
      <c r="E36" s="15">
        <f t="shared" si="4"/>
        <v>292.23</v>
      </c>
      <c r="F36" s="15">
        <f t="shared" si="2"/>
        <v>389.64</v>
      </c>
      <c r="H36" s="16">
        <v>32532.976826608749</v>
      </c>
    </row>
    <row r="37" spans="1:8" ht="15.75" x14ac:dyDescent="0.25">
      <c r="A37" s="7">
        <v>27</v>
      </c>
      <c r="B37" s="14">
        <f t="shared" si="0"/>
        <v>34064.918060142008</v>
      </c>
      <c r="C37" s="15">
        <f t="shared" si="1"/>
        <v>5109.74</v>
      </c>
      <c r="D37" s="15">
        <f t="shared" si="3"/>
        <v>196.53</v>
      </c>
      <c r="E37" s="15">
        <f t="shared" si="4"/>
        <v>294.8</v>
      </c>
      <c r="F37" s="15">
        <f t="shared" si="2"/>
        <v>393.06</v>
      </c>
      <c r="H37" s="16">
        <v>32817.840135011567</v>
      </c>
    </row>
    <row r="38" spans="1:8" ht="15.75" x14ac:dyDescent="0.25">
      <c r="A38" s="7">
        <v>28</v>
      </c>
      <c r="B38" s="14">
        <f t="shared" si="0"/>
        <v>34146.113411968719</v>
      </c>
      <c r="C38" s="15">
        <f t="shared" si="1"/>
        <v>5121.92</v>
      </c>
      <c r="D38" s="15">
        <f t="shared" si="3"/>
        <v>197</v>
      </c>
      <c r="E38" s="15">
        <f t="shared" si="4"/>
        <v>295.5</v>
      </c>
      <c r="F38" s="15">
        <f t="shared" si="2"/>
        <v>394</v>
      </c>
      <c r="H38" s="16">
        <v>32896.063017310902</v>
      </c>
    </row>
    <row r="39" spans="1:8" ht="15.75" x14ac:dyDescent="0.25">
      <c r="A39" s="7">
        <v>29</v>
      </c>
      <c r="B39" s="14">
        <f t="shared" si="0"/>
        <v>34441.801526090829</v>
      </c>
      <c r="C39" s="15">
        <f t="shared" si="1"/>
        <v>5166.2700000000004</v>
      </c>
      <c r="D39" s="15">
        <f t="shared" si="3"/>
        <v>198.7</v>
      </c>
      <c r="E39" s="15">
        <f t="shared" si="4"/>
        <v>298.05</v>
      </c>
      <c r="F39" s="15">
        <f t="shared" si="2"/>
        <v>397.4</v>
      </c>
      <c r="H39" s="16">
        <v>33180.926325713706</v>
      </c>
    </row>
    <row r="40" spans="1:8" ht="15.75" x14ac:dyDescent="0.25">
      <c r="A40" s="7">
        <v>30</v>
      </c>
      <c r="B40" s="14">
        <f t="shared" si="0"/>
        <v>34737.500875417536</v>
      </c>
      <c r="C40" s="15">
        <f t="shared" si="1"/>
        <v>5210.63</v>
      </c>
      <c r="D40" s="15">
        <f t="shared" si="3"/>
        <v>200.41</v>
      </c>
      <c r="E40" s="15">
        <f t="shared" si="4"/>
        <v>300.62</v>
      </c>
      <c r="F40" s="15">
        <f t="shared" si="2"/>
        <v>400.82</v>
      </c>
      <c r="H40" s="16">
        <v>33465.800458013036</v>
      </c>
    </row>
    <row r="41" spans="1:8" ht="15.75" x14ac:dyDescent="0.25">
      <c r="A41" s="7">
        <v>31</v>
      </c>
      <c r="B41" s="14">
        <f t="shared" si="0"/>
        <v>35033.18898953966</v>
      </c>
      <c r="C41" s="15">
        <f t="shared" si="1"/>
        <v>5254.98</v>
      </c>
      <c r="D41" s="15">
        <f t="shared" si="3"/>
        <v>202.11</v>
      </c>
      <c r="E41" s="15">
        <f t="shared" si="4"/>
        <v>303.17</v>
      </c>
      <c r="F41" s="15">
        <f t="shared" si="2"/>
        <v>404.22</v>
      </c>
      <c r="H41" s="16">
        <v>33750.663766415855</v>
      </c>
    </row>
    <row r="42" spans="1:8" ht="15.75" x14ac:dyDescent="0.25">
      <c r="A42" s="7">
        <v>32</v>
      </c>
      <c r="B42" s="14">
        <f t="shared" si="0"/>
        <v>35328.888338866353</v>
      </c>
      <c r="C42" s="15">
        <f t="shared" si="1"/>
        <v>5299.33</v>
      </c>
      <c r="D42" s="15">
        <f t="shared" si="3"/>
        <v>203.82</v>
      </c>
      <c r="E42" s="15">
        <f t="shared" si="4"/>
        <v>305.73</v>
      </c>
      <c r="F42" s="15">
        <f t="shared" si="2"/>
        <v>407.64</v>
      </c>
      <c r="H42" s="16">
        <v>34035.537898715178</v>
      </c>
    </row>
    <row r="43" spans="1:8" ht="15.75" x14ac:dyDescent="0.25">
      <c r="A43" s="7">
        <v>33</v>
      </c>
      <c r="B43" s="14">
        <f t="shared" si="0"/>
        <v>35624.576452988476</v>
      </c>
      <c r="C43" s="15">
        <f t="shared" si="1"/>
        <v>5343.69</v>
      </c>
      <c r="D43" s="15">
        <f t="shared" si="3"/>
        <v>205.53</v>
      </c>
      <c r="E43" s="15">
        <f t="shared" si="4"/>
        <v>308.3</v>
      </c>
      <c r="F43" s="15">
        <f t="shared" si="2"/>
        <v>411.06</v>
      </c>
      <c r="H43" s="16">
        <v>34320.40120711799</v>
      </c>
    </row>
    <row r="44" spans="1:8" ht="15.75" x14ac:dyDescent="0.25">
      <c r="A44" s="7">
        <v>34</v>
      </c>
      <c r="B44" s="14">
        <f t="shared" si="0"/>
        <v>35920.275802315176</v>
      </c>
      <c r="C44" s="15">
        <f t="shared" si="1"/>
        <v>5388.04</v>
      </c>
      <c r="D44" s="15">
        <f t="shared" si="3"/>
        <v>207.23</v>
      </c>
      <c r="E44" s="15">
        <f t="shared" si="4"/>
        <v>310.85000000000002</v>
      </c>
      <c r="F44" s="15">
        <f t="shared" si="2"/>
        <v>414.46</v>
      </c>
      <c r="H44" s="16">
        <v>34605.27533941732</v>
      </c>
    </row>
    <row r="45" spans="1:8" ht="15.75" x14ac:dyDescent="0.25">
      <c r="A45" s="7">
        <v>35</v>
      </c>
      <c r="B45" s="14">
        <f t="shared" si="0"/>
        <v>36215.963916437307</v>
      </c>
      <c r="C45" s="15">
        <f t="shared" si="1"/>
        <v>5432.39</v>
      </c>
      <c r="D45" s="15">
        <f t="shared" si="3"/>
        <v>208.94</v>
      </c>
      <c r="E45" s="15">
        <f t="shared" si="4"/>
        <v>313.41000000000003</v>
      </c>
      <c r="F45" s="15">
        <f t="shared" si="2"/>
        <v>417.88</v>
      </c>
      <c r="H45" s="16">
        <v>34890.138647820138</v>
      </c>
    </row>
    <row r="46" spans="1:8" ht="15.75" x14ac:dyDescent="0.25">
      <c r="A46" s="7">
        <v>36</v>
      </c>
      <c r="B46" s="14">
        <f t="shared" si="0"/>
        <v>36511.652030559424</v>
      </c>
      <c r="C46" s="15">
        <f t="shared" si="1"/>
        <v>5476.75</v>
      </c>
      <c r="D46" s="15">
        <f t="shared" si="3"/>
        <v>210.64</v>
      </c>
      <c r="E46" s="15">
        <f t="shared" si="4"/>
        <v>315.95999999999998</v>
      </c>
      <c r="F46" s="15">
        <f t="shared" si="2"/>
        <v>421.28</v>
      </c>
      <c r="H46" s="16">
        <v>35175.00195622295</v>
      </c>
    </row>
    <row r="47" spans="1:8" ht="15.75" x14ac:dyDescent="0.25">
      <c r="A47" s="7">
        <v>37</v>
      </c>
      <c r="B47" s="14">
        <f t="shared" si="0"/>
        <v>36807.351379886146</v>
      </c>
      <c r="C47" s="15">
        <f t="shared" si="1"/>
        <v>5521.1</v>
      </c>
      <c r="D47" s="15">
        <f t="shared" si="3"/>
        <v>212.35</v>
      </c>
      <c r="E47" s="15">
        <f t="shared" si="4"/>
        <v>318.52999999999997</v>
      </c>
      <c r="F47" s="15">
        <f t="shared" si="2"/>
        <v>424.7</v>
      </c>
      <c r="H47" s="16">
        <v>35459.876088522295</v>
      </c>
    </row>
    <row r="48" spans="1:8" ht="15.75" x14ac:dyDescent="0.25">
      <c r="A48" s="7">
        <v>38</v>
      </c>
      <c r="B48" s="14">
        <f t="shared" si="0"/>
        <v>37103.039494008262</v>
      </c>
      <c r="C48" s="15">
        <f t="shared" si="1"/>
        <v>5565.46</v>
      </c>
      <c r="D48" s="15">
        <f t="shared" si="3"/>
        <v>214.06</v>
      </c>
      <c r="E48" s="15">
        <f t="shared" si="4"/>
        <v>321.08999999999997</v>
      </c>
      <c r="F48" s="15">
        <f t="shared" si="2"/>
        <v>428.12</v>
      </c>
      <c r="H48" s="16">
        <v>35744.739396925106</v>
      </c>
    </row>
    <row r="49" spans="1:8" ht="15.75" x14ac:dyDescent="0.25">
      <c r="A49" s="7">
        <v>39</v>
      </c>
      <c r="B49" s="14">
        <f t="shared" si="0"/>
        <v>37398.738843334955</v>
      </c>
      <c r="C49" s="15">
        <f t="shared" si="1"/>
        <v>5609.81</v>
      </c>
      <c r="D49" s="15">
        <f t="shared" si="3"/>
        <v>215.76</v>
      </c>
      <c r="E49" s="15">
        <f t="shared" si="4"/>
        <v>323.64</v>
      </c>
      <c r="F49" s="15">
        <f t="shared" si="2"/>
        <v>431.52</v>
      </c>
      <c r="H49" s="16">
        <v>36029.613529224429</v>
      </c>
    </row>
    <row r="50" spans="1:8" ht="15.75" x14ac:dyDescent="0.25">
      <c r="A50" s="7">
        <v>40</v>
      </c>
      <c r="B50" s="14">
        <f t="shared" si="0"/>
        <v>37694.438192661655</v>
      </c>
      <c r="C50" s="15">
        <f t="shared" si="1"/>
        <v>5654.17</v>
      </c>
      <c r="D50" s="15">
        <f t="shared" si="3"/>
        <v>217.47</v>
      </c>
      <c r="E50" s="15">
        <f t="shared" si="4"/>
        <v>326.20999999999998</v>
      </c>
      <c r="F50" s="15">
        <f t="shared" si="2"/>
        <v>434.94</v>
      </c>
      <c r="H50" s="16">
        <v>36314.487661523752</v>
      </c>
    </row>
    <row r="52" spans="1:8" x14ac:dyDescent="0.25">
      <c r="A52" s="17"/>
      <c r="B52" s="17"/>
      <c r="C52" s="17"/>
      <c r="D52" s="17"/>
      <c r="E52" s="17"/>
      <c r="F52" s="17"/>
    </row>
    <row r="53" spans="1:8" x14ac:dyDescent="0.25">
      <c r="B53" s="19" t="s">
        <v>10</v>
      </c>
      <c r="C53" s="19"/>
      <c r="D53" s="19"/>
    </row>
    <row r="54" spans="1:8" x14ac:dyDescent="0.25">
      <c r="B54" s="19" t="s">
        <v>11</v>
      </c>
    </row>
    <row r="55" spans="1:8" x14ac:dyDescent="0.25">
      <c r="B55" s="19" t="s">
        <v>12</v>
      </c>
    </row>
    <row r="56" spans="1:8" x14ac:dyDescent="0.25">
      <c r="B56" t="s">
        <v>13</v>
      </c>
    </row>
    <row r="57" spans="1:8" x14ac:dyDescent="0.25">
      <c r="B57" t="s">
        <v>14</v>
      </c>
    </row>
    <row r="58" spans="1:8" x14ac:dyDescent="0.25">
      <c r="A58" s="18"/>
      <c r="B58" s="18"/>
      <c r="C58" s="18"/>
      <c r="D58" s="18"/>
      <c r="E58" s="18"/>
      <c r="F58" s="18"/>
    </row>
    <row r="60" spans="1:8" x14ac:dyDescent="0.25">
      <c r="B60" t="s">
        <v>15</v>
      </c>
      <c r="D60">
        <f>+ROUND(D20*0.16,2)</f>
        <v>26.82</v>
      </c>
    </row>
    <row r="61" spans="1:8" x14ac:dyDescent="0.25">
      <c r="B61" t="s">
        <v>16</v>
      </c>
      <c r="D61">
        <f>+D60*2</f>
        <v>53.64</v>
      </c>
    </row>
    <row r="62" spans="1:8" x14ac:dyDescent="0.25">
      <c r="A62" s="18"/>
      <c r="B62" s="18"/>
      <c r="C62" s="18"/>
      <c r="D62" s="18"/>
      <c r="E62" s="18"/>
      <c r="F62" s="18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C70905-6778-440B-AC1C-A04086DFE5B5}">
  <dimension ref="A1:J67"/>
  <sheetViews>
    <sheetView workbookViewId="0">
      <selection activeCell="A2" sqref="A2"/>
    </sheetView>
  </sheetViews>
  <sheetFormatPr defaultRowHeight="15" x14ac:dyDescent="0.25"/>
  <cols>
    <col min="2" max="2" width="11.5703125" bestFit="1" customWidth="1"/>
    <col min="3" max="3" width="11.85546875" customWidth="1"/>
    <col min="7" max="7" width="9.140625" customWidth="1"/>
    <col min="8" max="8" width="12.7109375" hidden="1" customWidth="1"/>
  </cols>
  <sheetData>
    <row r="1" spans="1:8" ht="18.75" x14ac:dyDescent="0.3">
      <c r="A1" s="1" t="s">
        <v>0</v>
      </c>
      <c r="B1" s="2"/>
      <c r="C1" s="2"/>
      <c r="D1" s="2"/>
      <c r="E1" s="2"/>
      <c r="F1" s="2"/>
    </row>
    <row r="2" spans="1:8" ht="15.75" x14ac:dyDescent="0.25">
      <c r="A2" s="22"/>
      <c r="B2" s="24"/>
      <c r="C2" s="24"/>
      <c r="D2" s="24"/>
      <c r="E2" s="2"/>
      <c r="F2" s="2"/>
    </row>
    <row r="3" spans="1:8" ht="15.75" x14ac:dyDescent="0.25">
      <c r="A3" s="22" t="s">
        <v>18</v>
      </c>
      <c r="B3" s="23"/>
      <c r="C3" s="23"/>
      <c r="D3" s="23"/>
      <c r="E3" s="4"/>
      <c r="F3" s="2"/>
    </row>
    <row r="4" spans="1:8" ht="15.75" x14ac:dyDescent="0.25">
      <c r="A4" s="5"/>
      <c r="B4" s="6"/>
      <c r="C4" s="6"/>
      <c r="D4" s="6"/>
      <c r="E4" s="6"/>
      <c r="F4" s="6"/>
    </row>
    <row r="5" spans="1:8" ht="15.75" x14ac:dyDescent="0.25">
      <c r="A5" s="2"/>
      <c r="B5" s="2"/>
      <c r="C5" s="2"/>
      <c r="D5" s="2"/>
      <c r="E5" s="2"/>
      <c r="F5" s="2"/>
    </row>
    <row r="6" spans="1:8" ht="15.75" x14ac:dyDescent="0.25">
      <c r="A6" s="7" t="s">
        <v>1</v>
      </c>
      <c r="B6" s="7" t="s">
        <v>2</v>
      </c>
      <c r="C6" s="7" t="s">
        <v>3</v>
      </c>
      <c r="D6" s="7" t="s">
        <v>4</v>
      </c>
      <c r="E6" s="7" t="s">
        <v>5</v>
      </c>
      <c r="F6" s="7" t="s">
        <v>6</v>
      </c>
    </row>
    <row r="7" spans="1:8" ht="15.75" x14ac:dyDescent="0.25">
      <c r="A7" s="2"/>
      <c r="B7" s="7" t="s">
        <v>7</v>
      </c>
      <c r="C7" s="7" t="s">
        <v>8</v>
      </c>
      <c r="D7" s="7"/>
      <c r="E7" s="7"/>
      <c r="F7" s="7"/>
    </row>
    <row r="8" spans="1:8" ht="15.75" x14ac:dyDescent="0.25">
      <c r="A8" s="2"/>
      <c r="B8" s="7" t="s">
        <v>9</v>
      </c>
      <c r="C8" s="8">
        <v>0.15</v>
      </c>
      <c r="D8" s="7"/>
      <c r="E8" s="7"/>
      <c r="F8" s="7"/>
      <c r="H8">
        <v>1.04</v>
      </c>
    </row>
    <row r="9" spans="1:8" ht="15.75" x14ac:dyDescent="0.25">
      <c r="A9" s="6"/>
      <c r="B9" s="9"/>
      <c r="C9" s="10"/>
      <c r="D9" s="9"/>
      <c r="E9" s="9"/>
      <c r="F9" s="9"/>
    </row>
    <row r="10" spans="1:8" ht="15.75" x14ac:dyDescent="0.25">
      <c r="A10" s="11"/>
      <c r="B10" s="12"/>
      <c r="C10" s="13"/>
      <c r="D10" s="12"/>
      <c r="E10" s="12"/>
      <c r="F10" s="12"/>
    </row>
    <row r="11" spans="1:8" ht="15.75" x14ac:dyDescent="0.25">
      <c r="A11" s="7">
        <v>1</v>
      </c>
      <c r="B11" s="14">
        <f>+H11*H$8</f>
        <v>27448.957388289204</v>
      </c>
      <c r="C11" s="15">
        <f>+ROUND(B11*C$8,2)</f>
        <v>4117.34</v>
      </c>
      <c r="D11" s="15">
        <f>+ROUND(B11*0.00576923076923077,2)</f>
        <v>158.36000000000001</v>
      </c>
      <c r="E11" s="15">
        <f>+ROUND(D11*1.5,2)</f>
        <v>237.54</v>
      </c>
      <c r="F11" s="15">
        <f>+D11*2</f>
        <v>316.72000000000003</v>
      </c>
      <c r="H11" s="16">
        <v>26393.228257970386</v>
      </c>
    </row>
    <row r="12" spans="1:8" ht="15.75" x14ac:dyDescent="0.25">
      <c r="A12" s="7">
        <v>2</v>
      </c>
      <c r="B12" s="14">
        <f t="shared" ref="B12:B50" si="0">+H12*H$8</f>
        <v>27756.68335000594</v>
      </c>
      <c r="C12" s="15">
        <f t="shared" ref="C12:C50" si="1">+ROUND(B12*C$8,2)</f>
        <v>4163.5</v>
      </c>
      <c r="D12" s="15">
        <f>+ROUND(B12*0.00576923076923077,2)</f>
        <v>160.13</v>
      </c>
      <c r="E12" s="15">
        <f>+ROUND(D12*1.5,2)</f>
        <v>240.2</v>
      </c>
      <c r="F12" s="15">
        <f t="shared" ref="F12:F50" si="2">+D12*2</f>
        <v>320.26</v>
      </c>
      <c r="H12" s="16">
        <v>26689.11860577494</v>
      </c>
    </row>
    <row r="13" spans="1:8" ht="15.75" x14ac:dyDescent="0.25">
      <c r="A13" s="7">
        <v>3</v>
      </c>
      <c r="B13" s="14">
        <f t="shared" si="0"/>
        <v>28064.397627109909</v>
      </c>
      <c r="C13" s="15">
        <f t="shared" si="1"/>
        <v>4209.66</v>
      </c>
      <c r="D13" s="15">
        <f t="shared" ref="D13:D50" si="3">+ROUND(B13*0.00576923076923077,2)</f>
        <v>161.91</v>
      </c>
      <c r="E13" s="15">
        <f>+ROUND(D13*1.5,2)</f>
        <v>242.87</v>
      </c>
      <c r="F13" s="15">
        <f t="shared" si="2"/>
        <v>323.82</v>
      </c>
      <c r="H13" s="16">
        <v>26984.997718374911</v>
      </c>
    </row>
    <row r="14" spans="1:8" ht="15.75" x14ac:dyDescent="0.25">
      <c r="A14" s="7">
        <v>4</v>
      </c>
      <c r="B14" s="14">
        <f t="shared" si="0"/>
        <v>28372.111904213878</v>
      </c>
      <c r="C14" s="15">
        <f t="shared" si="1"/>
        <v>4255.82</v>
      </c>
      <c r="D14" s="15">
        <f t="shared" si="3"/>
        <v>163.69</v>
      </c>
      <c r="E14" s="15">
        <f>+ROUND(D14*1.5,2)</f>
        <v>245.54</v>
      </c>
      <c r="F14" s="15">
        <f t="shared" si="2"/>
        <v>327.38</v>
      </c>
      <c r="H14" s="16">
        <v>27280.876830974881</v>
      </c>
    </row>
    <row r="15" spans="1:8" ht="15.75" x14ac:dyDescent="0.25">
      <c r="A15" s="7">
        <v>5</v>
      </c>
      <c r="B15" s="14">
        <f t="shared" si="0"/>
        <v>28679.826181317854</v>
      </c>
      <c r="C15" s="15">
        <f t="shared" si="1"/>
        <v>4301.97</v>
      </c>
      <c r="D15" s="15">
        <f t="shared" si="3"/>
        <v>165.46</v>
      </c>
      <c r="E15" s="15">
        <f t="shared" ref="E15:E50" si="4">+ROUND(D15*1.5,2)</f>
        <v>248.19</v>
      </c>
      <c r="F15" s="15">
        <f t="shared" si="2"/>
        <v>330.92</v>
      </c>
      <c r="H15" s="16">
        <v>27576.755943574859</v>
      </c>
    </row>
    <row r="16" spans="1:8" ht="15.75" x14ac:dyDescent="0.25">
      <c r="A16" s="7">
        <v>6</v>
      </c>
      <c r="B16" s="14">
        <f t="shared" si="0"/>
        <v>28987.552143034591</v>
      </c>
      <c r="C16" s="15">
        <f t="shared" si="1"/>
        <v>4348.13</v>
      </c>
      <c r="D16" s="15">
        <f t="shared" si="3"/>
        <v>167.24</v>
      </c>
      <c r="E16" s="15">
        <f t="shared" si="4"/>
        <v>250.86</v>
      </c>
      <c r="F16" s="15">
        <f t="shared" si="2"/>
        <v>334.48</v>
      </c>
      <c r="H16" s="16">
        <v>27872.646291379413</v>
      </c>
    </row>
    <row r="17" spans="1:10" ht="15.75" x14ac:dyDescent="0.25">
      <c r="A17" s="7">
        <v>7</v>
      </c>
      <c r="B17" s="14">
        <f t="shared" si="0"/>
        <v>29295.26642013856</v>
      </c>
      <c r="C17" s="15">
        <f t="shared" si="1"/>
        <v>4394.29</v>
      </c>
      <c r="D17" s="15">
        <f t="shared" si="3"/>
        <v>169.01</v>
      </c>
      <c r="E17" s="15">
        <f t="shared" si="4"/>
        <v>253.52</v>
      </c>
      <c r="F17" s="15">
        <f t="shared" si="2"/>
        <v>338.02</v>
      </c>
      <c r="H17" s="16">
        <v>28168.525403979384</v>
      </c>
    </row>
    <row r="18" spans="1:10" ht="15.75" x14ac:dyDescent="0.25">
      <c r="A18" s="7">
        <v>8</v>
      </c>
      <c r="B18" s="14">
        <f t="shared" si="0"/>
        <v>29602.980697242529</v>
      </c>
      <c r="C18" s="15">
        <f t="shared" si="1"/>
        <v>4440.45</v>
      </c>
      <c r="D18" s="15">
        <f t="shared" si="3"/>
        <v>170.79</v>
      </c>
      <c r="E18" s="15">
        <f t="shared" si="4"/>
        <v>256.19</v>
      </c>
      <c r="F18" s="15">
        <f t="shared" si="2"/>
        <v>341.58</v>
      </c>
      <c r="H18" s="16">
        <v>28464.404516579354</v>
      </c>
    </row>
    <row r="19" spans="1:10" ht="15.75" x14ac:dyDescent="0.25">
      <c r="A19" s="7">
        <v>9</v>
      </c>
      <c r="B19" s="14">
        <f t="shared" si="0"/>
        <v>29910.694974346505</v>
      </c>
      <c r="C19" s="15">
        <f t="shared" si="1"/>
        <v>4486.6000000000004</v>
      </c>
      <c r="D19" s="15">
        <f t="shared" si="3"/>
        <v>172.56</v>
      </c>
      <c r="E19" s="15">
        <f t="shared" si="4"/>
        <v>258.83999999999997</v>
      </c>
      <c r="F19" s="15">
        <f t="shared" si="2"/>
        <v>345.12</v>
      </c>
      <c r="H19" s="16">
        <v>28760.283629179332</v>
      </c>
    </row>
    <row r="20" spans="1:10" ht="15.75" x14ac:dyDescent="0.25">
      <c r="A20" s="7">
        <v>10</v>
      </c>
      <c r="B20" s="14">
        <f t="shared" si="0"/>
        <v>30218.420936063241</v>
      </c>
      <c r="C20" s="15">
        <f t="shared" si="1"/>
        <v>4532.76</v>
      </c>
      <c r="D20" s="15">
        <f t="shared" si="3"/>
        <v>174.34</v>
      </c>
      <c r="E20" s="15">
        <f t="shared" si="4"/>
        <v>261.51</v>
      </c>
      <c r="F20" s="15">
        <f t="shared" si="2"/>
        <v>348.68</v>
      </c>
      <c r="H20" s="16">
        <v>29056.173976983886</v>
      </c>
    </row>
    <row r="21" spans="1:10" ht="15.75" x14ac:dyDescent="0.25">
      <c r="A21" s="7">
        <v>11</v>
      </c>
      <c r="B21" s="14">
        <f t="shared" si="0"/>
        <v>30526.135213167221</v>
      </c>
      <c r="C21" s="15">
        <f t="shared" si="1"/>
        <v>4578.92</v>
      </c>
      <c r="D21" s="15">
        <f t="shared" si="3"/>
        <v>176.11</v>
      </c>
      <c r="E21" s="15">
        <f t="shared" si="4"/>
        <v>264.17</v>
      </c>
      <c r="F21" s="15">
        <f t="shared" si="2"/>
        <v>352.22</v>
      </c>
      <c r="H21" s="16">
        <v>29352.053089583864</v>
      </c>
    </row>
    <row r="22" spans="1:10" ht="15.75" x14ac:dyDescent="0.25">
      <c r="A22" s="7">
        <v>12</v>
      </c>
      <c r="B22" s="14">
        <f t="shared" si="0"/>
        <v>30833.84949027119</v>
      </c>
      <c r="C22" s="15">
        <f t="shared" si="1"/>
        <v>4625.08</v>
      </c>
      <c r="D22" s="15">
        <f t="shared" si="3"/>
        <v>177.89</v>
      </c>
      <c r="E22" s="15">
        <f t="shared" si="4"/>
        <v>266.83999999999997</v>
      </c>
      <c r="F22" s="15">
        <f t="shared" si="2"/>
        <v>355.78</v>
      </c>
      <c r="H22" s="16">
        <v>29647.932202183834</v>
      </c>
      <c r="J22" s="20"/>
    </row>
    <row r="23" spans="1:10" ht="15.75" x14ac:dyDescent="0.25">
      <c r="A23" s="7">
        <v>13</v>
      </c>
      <c r="B23" s="14">
        <f t="shared" si="0"/>
        <v>31141.563767375166</v>
      </c>
      <c r="C23" s="15">
        <f t="shared" si="1"/>
        <v>4671.2299999999996</v>
      </c>
      <c r="D23" s="15">
        <f t="shared" si="3"/>
        <v>179.66</v>
      </c>
      <c r="E23" s="15">
        <f t="shared" si="4"/>
        <v>269.49</v>
      </c>
      <c r="F23" s="15">
        <f t="shared" si="2"/>
        <v>359.32</v>
      </c>
      <c r="H23" s="16">
        <v>29943.811314783812</v>
      </c>
    </row>
    <row r="24" spans="1:10" ht="15.75" x14ac:dyDescent="0.25">
      <c r="A24" s="7">
        <v>14</v>
      </c>
      <c r="B24" s="14">
        <f t="shared" si="0"/>
        <v>31449.289729091895</v>
      </c>
      <c r="C24" s="15">
        <f t="shared" si="1"/>
        <v>4717.3900000000003</v>
      </c>
      <c r="D24" s="15">
        <f t="shared" si="3"/>
        <v>181.44</v>
      </c>
      <c r="E24" s="15">
        <f t="shared" si="4"/>
        <v>272.16000000000003</v>
      </c>
      <c r="F24" s="15">
        <f t="shared" si="2"/>
        <v>362.88</v>
      </c>
      <c r="H24" s="16">
        <v>30239.701662588359</v>
      </c>
    </row>
    <row r="25" spans="1:10" ht="15.75" x14ac:dyDescent="0.25">
      <c r="A25" s="7">
        <v>15</v>
      </c>
      <c r="B25" s="14">
        <f t="shared" si="0"/>
        <v>31757.004006195868</v>
      </c>
      <c r="C25" s="15">
        <f t="shared" si="1"/>
        <v>4763.55</v>
      </c>
      <c r="D25" s="15">
        <f t="shared" si="3"/>
        <v>183.21</v>
      </c>
      <c r="E25" s="15">
        <f t="shared" si="4"/>
        <v>274.82</v>
      </c>
      <c r="F25" s="15">
        <f t="shared" si="2"/>
        <v>366.42</v>
      </c>
      <c r="H25" s="16">
        <v>30535.580775188333</v>
      </c>
    </row>
    <row r="26" spans="1:10" ht="15.75" x14ac:dyDescent="0.25">
      <c r="A26" s="7">
        <v>16</v>
      </c>
      <c r="B26" s="14">
        <f t="shared" si="0"/>
        <v>32064.718283299837</v>
      </c>
      <c r="C26" s="15">
        <f t="shared" si="1"/>
        <v>4809.71</v>
      </c>
      <c r="D26" s="15">
        <f t="shared" si="3"/>
        <v>184.99</v>
      </c>
      <c r="E26" s="15">
        <f t="shared" si="4"/>
        <v>277.49</v>
      </c>
      <c r="F26" s="15">
        <f t="shared" si="2"/>
        <v>369.98</v>
      </c>
      <c r="H26" s="16">
        <v>30831.459887788304</v>
      </c>
    </row>
    <row r="27" spans="1:10" ht="15.75" x14ac:dyDescent="0.25">
      <c r="A27" s="7">
        <v>17</v>
      </c>
      <c r="B27" s="14">
        <f t="shared" si="0"/>
        <v>32372.444245016577</v>
      </c>
      <c r="C27" s="15">
        <f t="shared" si="1"/>
        <v>4855.87</v>
      </c>
      <c r="D27" s="15">
        <f t="shared" si="3"/>
        <v>186.76</v>
      </c>
      <c r="E27" s="15">
        <f t="shared" si="4"/>
        <v>280.14</v>
      </c>
      <c r="F27" s="15">
        <f t="shared" si="2"/>
        <v>373.52</v>
      </c>
      <c r="H27" s="16">
        <v>31127.350235592861</v>
      </c>
    </row>
    <row r="28" spans="1:10" ht="15.75" x14ac:dyDescent="0.25">
      <c r="A28" s="7">
        <v>18</v>
      </c>
      <c r="B28" s="14">
        <f t="shared" si="0"/>
        <v>32680.15852212055</v>
      </c>
      <c r="C28" s="15">
        <f t="shared" si="1"/>
        <v>4902.0200000000004</v>
      </c>
      <c r="D28" s="15">
        <f t="shared" si="3"/>
        <v>188.54</v>
      </c>
      <c r="E28" s="15">
        <f t="shared" si="4"/>
        <v>282.81</v>
      </c>
      <c r="F28" s="15">
        <f t="shared" si="2"/>
        <v>377.08</v>
      </c>
      <c r="H28" s="16">
        <v>31423.229348192835</v>
      </c>
    </row>
    <row r="29" spans="1:10" ht="15.75" x14ac:dyDescent="0.25">
      <c r="A29" s="7">
        <v>19</v>
      </c>
      <c r="B29" s="14">
        <f t="shared" si="0"/>
        <v>32987.872799224526</v>
      </c>
      <c r="C29" s="15">
        <f t="shared" si="1"/>
        <v>4948.18</v>
      </c>
      <c r="D29" s="15">
        <f t="shared" si="3"/>
        <v>190.31</v>
      </c>
      <c r="E29" s="15">
        <f t="shared" si="4"/>
        <v>285.47000000000003</v>
      </c>
      <c r="F29" s="15">
        <f t="shared" si="2"/>
        <v>380.62</v>
      </c>
      <c r="H29" s="16">
        <v>31719.10846079281</v>
      </c>
    </row>
    <row r="30" spans="1:10" ht="15.75" x14ac:dyDescent="0.25">
      <c r="A30" s="7">
        <v>20</v>
      </c>
      <c r="B30" s="14">
        <f t="shared" si="0"/>
        <v>33295.587076328498</v>
      </c>
      <c r="C30" s="15">
        <f t="shared" si="1"/>
        <v>4994.34</v>
      </c>
      <c r="D30" s="15">
        <f t="shared" si="3"/>
        <v>192.09</v>
      </c>
      <c r="E30" s="15">
        <f t="shared" si="4"/>
        <v>288.14</v>
      </c>
      <c r="F30" s="15">
        <f t="shared" si="2"/>
        <v>384.18</v>
      </c>
      <c r="H30" s="16">
        <v>32014.987573392787</v>
      </c>
    </row>
    <row r="31" spans="1:10" ht="15.75" x14ac:dyDescent="0.25">
      <c r="A31" s="7">
        <v>21</v>
      </c>
      <c r="B31" s="14">
        <f t="shared" si="0"/>
        <v>33603.313038045228</v>
      </c>
      <c r="C31" s="15">
        <f t="shared" si="1"/>
        <v>5040.5</v>
      </c>
      <c r="D31" s="15">
        <f t="shared" si="3"/>
        <v>193.87</v>
      </c>
      <c r="E31" s="15">
        <f t="shared" si="4"/>
        <v>290.81</v>
      </c>
      <c r="F31" s="15">
        <f t="shared" si="2"/>
        <v>387.74</v>
      </c>
      <c r="H31" s="16">
        <v>32310.877921197334</v>
      </c>
    </row>
    <row r="32" spans="1:10" ht="15.75" x14ac:dyDescent="0.25">
      <c r="A32" s="7">
        <v>22</v>
      </c>
      <c r="B32" s="14">
        <f t="shared" si="0"/>
        <v>33911.038999761964</v>
      </c>
      <c r="C32" s="15">
        <f t="shared" si="1"/>
        <v>5086.66</v>
      </c>
      <c r="D32" s="15">
        <f t="shared" si="3"/>
        <v>195.64</v>
      </c>
      <c r="E32" s="15">
        <f t="shared" si="4"/>
        <v>293.45999999999998</v>
      </c>
      <c r="F32" s="15">
        <f t="shared" si="2"/>
        <v>391.28</v>
      </c>
      <c r="H32" s="16">
        <v>32606.768269001888</v>
      </c>
    </row>
    <row r="33" spans="1:8" ht="15.75" x14ac:dyDescent="0.25">
      <c r="A33" s="7">
        <v>23</v>
      </c>
      <c r="B33" s="14">
        <f t="shared" si="0"/>
        <v>34218.753276865937</v>
      </c>
      <c r="C33" s="15">
        <f t="shared" si="1"/>
        <v>5132.8100000000004</v>
      </c>
      <c r="D33" s="15">
        <f t="shared" si="3"/>
        <v>197.42</v>
      </c>
      <c r="E33" s="15">
        <f t="shared" si="4"/>
        <v>296.13</v>
      </c>
      <c r="F33" s="15">
        <f t="shared" si="2"/>
        <v>394.84</v>
      </c>
      <c r="H33" s="16">
        <v>32902.647381601862</v>
      </c>
    </row>
    <row r="34" spans="1:8" ht="15.75" x14ac:dyDescent="0.25">
      <c r="A34" s="7">
        <v>24</v>
      </c>
      <c r="B34" s="14">
        <f t="shared" si="0"/>
        <v>34504.956181873902</v>
      </c>
      <c r="C34" s="15">
        <f t="shared" si="1"/>
        <v>5175.74</v>
      </c>
      <c r="D34" s="15">
        <f t="shared" si="3"/>
        <v>199.07</v>
      </c>
      <c r="E34" s="15">
        <f t="shared" si="4"/>
        <v>298.61</v>
      </c>
      <c r="F34" s="15">
        <f t="shared" si="2"/>
        <v>398.14</v>
      </c>
      <c r="H34" s="16">
        <v>33177.842482571061</v>
      </c>
    </row>
    <row r="35" spans="1:8" ht="15.75" x14ac:dyDescent="0.25">
      <c r="A35" s="7">
        <v>25</v>
      </c>
      <c r="B35" s="14">
        <f t="shared" si="0"/>
        <v>34812.47182056091</v>
      </c>
      <c r="C35" s="15">
        <f t="shared" si="1"/>
        <v>5221.87</v>
      </c>
      <c r="D35" s="15">
        <f t="shared" si="3"/>
        <v>200.84</v>
      </c>
      <c r="E35" s="15">
        <f t="shared" si="4"/>
        <v>301.26</v>
      </c>
      <c r="F35" s="15">
        <f t="shared" si="2"/>
        <v>401.68</v>
      </c>
      <c r="H35" s="16">
        <v>33473.530596693185</v>
      </c>
    </row>
    <row r="36" spans="1:8" ht="15.75" x14ac:dyDescent="0.25">
      <c r="A36" s="7">
        <v>26</v>
      </c>
      <c r="B36" s="14">
        <f t="shared" si="0"/>
        <v>35119.999143860681</v>
      </c>
      <c r="C36" s="15">
        <f t="shared" si="1"/>
        <v>5268</v>
      </c>
      <c r="D36" s="15">
        <f t="shared" si="3"/>
        <v>202.62</v>
      </c>
      <c r="E36" s="15">
        <f t="shared" si="4"/>
        <v>303.93</v>
      </c>
      <c r="F36" s="15">
        <f t="shared" si="2"/>
        <v>405.24</v>
      </c>
      <c r="H36" s="16">
        <v>33769.229946019885</v>
      </c>
    </row>
    <row r="37" spans="1:8" ht="15.75" x14ac:dyDescent="0.25">
      <c r="A37" s="7">
        <v>27</v>
      </c>
      <c r="B37" s="14">
        <f t="shared" si="0"/>
        <v>35427.514782547689</v>
      </c>
      <c r="C37" s="15">
        <f t="shared" si="1"/>
        <v>5314.13</v>
      </c>
      <c r="D37" s="15">
        <f t="shared" si="3"/>
        <v>204.39</v>
      </c>
      <c r="E37" s="15">
        <f t="shared" si="4"/>
        <v>306.58999999999997</v>
      </c>
      <c r="F37" s="15">
        <f t="shared" si="2"/>
        <v>408.78</v>
      </c>
      <c r="H37" s="16">
        <v>34064.918060142008</v>
      </c>
    </row>
    <row r="38" spans="1:8" ht="15.75" x14ac:dyDescent="0.25">
      <c r="A38" s="7">
        <v>28</v>
      </c>
      <c r="B38" s="14">
        <f t="shared" si="0"/>
        <v>35511.957948447467</v>
      </c>
      <c r="C38" s="15">
        <f t="shared" si="1"/>
        <v>5326.79</v>
      </c>
      <c r="D38" s="15">
        <f t="shared" si="3"/>
        <v>204.88</v>
      </c>
      <c r="E38" s="15">
        <f t="shared" si="4"/>
        <v>307.32</v>
      </c>
      <c r="F38" s="15">
        <f t="shared" si="2"/>
        <v>409.76</v>
      </c>
      <c r="H38" s="16">
        <v>34146.113411968719</v>
      </c>
    </row>
    <row r="39" spans="1:8" ht="15.75" x14ac:dyDescent="0.25">
      <c r="A39" s="7">
        <v>29</v>
      </c>
      <c r="B39" s="14">
        <f t="shared" si="0"/>
        <v>35819.47358713446</v>
      </c>
      <c r="C39" s="15">
        <f t="shared" si="1"/>
        <v>5372.92</v>
      </c>
      <c r="D39" s="15">
        <f t="shared" si="3"/>
        <v>206.65</v>
      </c>
      <c r="E39" s="15">
        <f t="shared" si="4"/>
        <v>309.98</v>
      </c>
      <c r="F39" s="15">
        <f t="shared" si="2"/>
        <v>413.3</v>
      </c>
      <c r="H39" s="16">
        <v>34441.801526090829</v>
      </c>
    </row>
    <row r="40" spans="1:8" ht="15.75" x14ac:dyDescent="0.25">
      <c r="A40" s="7">
        <v>30</v>
      </c>
      <c r="B40" s="14">
        <f t="shared" si="0"/>
        <v>36127.000910434239</v>
      </c>
      <c r="C40" s="15">
        <f t="shared" si="1"/>
        <v>5419.05</v>
      </c>
      <c r="D40" s="15">
        <f t="shared" si="3"/>
        <v>208.43</v>
      </c>
      <c r="E40" s="15">
        <f t="shared" si="4"/>
        <v>312.64999999999998</v>
      </c>
      <c r="F40" s="15">
        <f t="shared" si="2"/>
        <v>416.86</v>
      </c>
      <c r="H40" s="16">
        <v>34737.500875417536</v>
      </c>
    </row>
    <row r="41" spans="1:8" ht="15.75" x14ac:dyDescent="0.25">
      <c r="A41" s="7">
        <v>31</v>
      </c>
      <c r="B41" s="14">
        <f t="shared" si="0"/>
        <v>36434.516549121246</v>
      </c>
      <c r="C41" s="15">
        <f t="shared" si="1"/>
        <v>5465.18</v>
      </c>
      <c r="D41" s="15">
        <f t="shared" si="3"/>
        <v>210.2</v>
      </c>
      <c r="E41" s="15">
        <f t="shared" si="4"/>
        <v>315.3</v>
      </c>
      <c r="F41" s="15">
        <f t="shared" si="2"/>
        <v>420.4</v>
      </c>
      <c r="H41" s="16">
        <v>35033.18898953966</v>
      </c>
    </row>
    <row r="42" spans="1:8" ht="15.75" x14ac:dyDescent="0.25">
      <c r="A42" s="7">
        <v>32</v>
      </c>
      <c r="B42" s="14">
        <f t="shared" si="0"/>
        <v>36742.043872421011</v>
      </c>
      <c r="C42" s="15">
        <f t="shared" si="1"/>
        <v>5511.31</v>
      </c>
      <c r="D42" s="15">
        <f t="shared" si="3"/>
        <v>211.97</v>
      </c>
      <c r="E42" s="15">
        <f t="shared" si="4"/>
        <v>317.95999999999998</v>
      </c>
      <c r="F42" s="15">
        <f t="shared" si="2"/>
        <v>423.94</v>
      </c>
      <c r="H42" s="16">
        <v>35328.888338866353</v>
      </c>
    </row>
    <row r="43" spans="1:8" ht="15.75" x14ac:dyDescent="0.25">
      <c r="A43" s="7">
        <v>33</v>
      </c>
      <c r="B43" s="14">
        <f t="shared" si="0"/>
        <v>37049.559511108018</v>
      </c>
      <c r="C43" s="15">
        <f t="shared" si="1"/>
        <v>5557.43</v>
      </c>
      <c r="D43" s="15">
        <f t="shared" si="3"/>
        <v>213.75</v>
      </c>
      <c r="E43" s="15">
        <f t="shared" si="4"/>
        <v>320.63</v>
      </c>
      <c r="F43" s="15">
        <f t="shared" si="2"/>
        <v>427.5</v>
      </c>
      <c r="H43" s="16">
        <v>35624.576452988476</v>
      </c>
    </row>
    <row r="44" spans="1:8" ht="15.75" x14ac:dyDescent="0.25">
      <c r="A44" s="7">
        <v>34</v>
      </c>
      <c r="B44" s="14">
        <f t="shared" si="0"/>
        <v>37357.086834407783</v>
      </c>
      <c r="C44" s="15">
        <f t="shared" si="1"/>
        <v>5603.56</v>
      </c>
      <c r="D44" s="15">
        <f t="shared" si="3"/>
        <v>215.52</v>
      </c>
      <c r="E44" s="15">
        <f t="shared" si="4"/>
        <v>323.27999999999997</v>
      </c>
      <c r="F44" s="15">
        <f t="shared" si="2"/>
        <v>431.04</v>
      </c>
      <c r="H44" s="16">
        <v>35920.275802315176</v>
      </c>
    </row>
    <row r="45" spans="1:8" ht="15.75" x14ac:dyDescent="0.25">
      <c r="A45" s="7">
        <v>35</v>
      </c>
      <c r="B45" s="14">
        <f t="shared" si="0"/>
        <v>37664.602473094797</v>
      </c>
      <c r="C45" s="15">
        <f t="shared" si="1"/>
        <v>5649.69</v>
      </c>
      <c r="D45" s="15">
        <f t="shared" si="3"/>
        <v>217.3</v>
      </c>
      <c r="E45" s="15">
        <f t="shared" si="4"/>
        <v>325.95</v>
      </c>
      <c r="F45" s="15">
        <f t="shared" si="2"/>
        <v>434.6</v>
      </c>
      <c r="H45" s="16">
        <v>36215.963916437307</v>
      </c>
    </row>
    <row r="46" spans="1:8" ht="15.75" x14ac:dyDescent="0.25">
      <c r="A46" s="7">
        <v>36</v>
      </c>
      <c r="B46" s="14">
        <f t="shared" si="0"/>
        <v>37972.118111781805</v>
      </c>
      <c r="C46" s="15">
        <f t="shared" si="1"/>
        <v>5695.82</v>
      </c>
      <c r="D46" s="15">
        <f t="shared" si="3"/>
        <v>219.07</v>
      </c>
      <c r="E46" s="15">
        <f t="shared" si="4"/>
        <v>328.61</v>
      </c>
      <c r="F46" s="15">
        <f t="shared" si="2"/>
        <v>438.14</v>
      </c>
      <c r="H46" s="16">
        <v>36511.652030559424</v>
      </c>
    </row>
    <row r="47" spans="1:8" ht="15.75" x14ac:dyDescent="0.25">
      <c r="A47" s="7">
        <v>37</v>
      </c>
      <c r="B47" s="14">
        <f t="shared" si="0"/>
        <v>38279.645435081591</v>
      </c>
      <c r="C47" s="15">
        <f t="shared" si="1"/>
        <v>5741.95</v>
      </c>
      <c r="D47" s="15">
        <f t="shared" si="3"/>
        <v>220.84</v>
      </c>
      <c r="E47" s="15">
        <f t="shared" si="4"/>
        <v>331.26</v>
      </c>
      <c r="F47" s="15">
        <f t="shared" si="2"/>
        <v>441.68</v>
      </c>
      <c r="H47" s="16">
        <v>36807.351379886146</v>
      </c>
    </row>
    <row r="48" spans="1:8" ht="15.75" x14ac:dyDescent="0.25">
      <c r="A48" s="7">
        <v>38</v>
      </c>
      <c r="B48" s="14">
        <f t="shared" si="0"/>
        <v>38587.161073768591</v>
      </c>
      <c r="C48" s="15">
        <f t="shared" si="1"/>
        <v>5788.07</v>
      </c>
      <c r="D48" s="15">
        <f t="shared" si="3"/>
        <v>222.62</v>
      </c>
      <c r="E48" s="15">
        <f t="shared" si="4"/>
        <v>333.93</v>
      </c>
      <c r="F48" s="15">
        <f t="shared" si="2"/>
        <v>445.24</v>
      </c>
      <c r="H48" s="16">
        <v>37103.039494008262</v>
      </c>
    </row>
    <row r="49" spans="1:8" ht="15.75" x14ac:dyDescent="0.25">
      <c r="A49" s="7">
        <v>39</v>
      </c>
      <c r="B49" s="14">
        <f t="shared" si="0"/>
        <v>38894.688397068356</v>
      </c>
      <c r="C49" s="15">
        <f t="shared" si="1"/>
        <v>5834.2</v>
      </c>
      <c r="D49" s="15">
        <f t="shared" si="3"/>
        <v>224.39</v>
      </c>
      <c r="E49" s="15">
        <f t="shared" si="4"/>
        <v>336.59</v>
      </c>
      <c r="F49" s="15">
        <f t="shared" si="2"/>
        <v>448.78</v>
      </c>
      <c r="H49" s="16">
        <v>37398.738843334955</v>
      </c>
    </row>
    <row r="50" spans="1:8" ht="15.75" x14ac:dyDescent="0.25">
      <c r="A50" s="7">
        <v>40</v>
      </c>
      <c r="B50" s="14">
        <f t="shared" si="0"/>
        <v>39202.21572036812</v>
      </c>
      <c r="C50" s="15">
        <f t="shared" si="1"/>
        <v>5880.33</v>
      </c>
      <c r="D50" s="15">
        <f t="shared" si="3"/>
        <v>226.17</v>
      </c>
      <c r="E50" s="15">
        <f t="shared" si="4"/>
        <v>339.26</v>
      </c>
      <c r="F50" s="15">
        <f t="shared" si="2"/>
        <v>452.34</v>
      </c>
      <c r="H50" s="16">
        <v>37694.438192661655</v>
      </c>
    </row>
    <row r="52" spans="1:8" x14ac:dyDescent="0.25">
      <c r="A52" s="17"/>
      <c r="B52" s="17"/>
      <c r="C52" s="17"/>
      <c r="D52" s="17"/>
      <c r="E52" s="17"/>
      <c r="F52" s="17"/>
    </row>
    <row r="53" spans="1:8" x14ac:dyDescent="0.25">
      <c r="B53" s="19" t="s">
        <v>21</v>
      </c>
      <c r="C53" s="19"/>
      <c r="D53" s="19"/>
    </row>
    <row r="54" spans="1:8" x14ac:dyDescent="0.25">
      <c r="B54" t="s">
        <v>22</v>
      </c>
    </row>
    <row r="55" spans="1:8" x14ac:dyDescent="0.25">
      <c r="B55" t="s">
        <v>28</v>
      </c>
    </row>
    <row r="56" spans="1:8" x14ac:dyDescent="0.25">
      <c r="B56" t="s">
        <v>12</v>
      </c>
    </row>
    <row r="57" spans="1:8" x14ac:dyDescent="0.25">
      <c r="B57" t="s">
        <v>13</v>
      </c>
    </row>
    <row r="58" spans="1:8" x14ac:dyDescent="0.25">
      <c r="B58" t="s">
        <v>14</v>
      </c>
    </row>
    <row r="59" spans="1:8" x14ac:dyDescent="0.25">
      <c r="A59" s="18"/>
      <c r="B59" s="18"/>
      <c r="C59" s="18"/>
      <c r="D59" s="18"/>
      <c r="E59" s="18"/>
      <c r="F59" s="18"/>
    </row>
    <row r="61" spans="1:8" x14ac:dyDescent="0.25">
      <c r="B61" t="s">
        <v>15</v>
      </c>
      <c r="D61">
        <f>+ROUND(D20*0.16,2)</f>
        <v>27.89</v>
      </c>
    </row>
    <row r="62" spans="1:8" x14ac:dyDescent="0.25">
      <c r="B62" t="s">
        <v>16</v>
      </c>
      <c r="D62">
        <f>+D61*2</f>
        <v>55.78</v>
      </c>
    </row>
    <row r="63" spans="1:8" x14ac:dyDescent="0.25">
      <c r="A63" s="18"/>
      <c r="B63" s="18"/>
      <c r="C63" s="18"/>
      <c r="D63" s="18"/>
      <c r="E63" s="18"/>
      <c r="F63" s="18"/>
    </row>
    <row r="65" spans="2:5" x14ac:dyDescent="0.25">
      <c r="B65" t="s">
        <v>19</v>
      </c>
    </row>
    <row r="66" spans="2:5" x14ac:dyDescent="0.25">
      <c r="B66" t="s">
        <v>24</v>
      </c>
      <c r="E66">
        <v>395</v>
      </c>
    </row>
    <row r="67" spans="2:5" x14ac:dyDescent="0.25">
      <c r="B67" t="s">
        <v>20</v>
      </c>
      <c r="E67">
        <v>30</v>
      </c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BEF6BE-1B54-48C0-872C-6D398B5C87C9}">
  <dimension ref="A1:J67"/>
  <sheetViews>
    <sheetView workbookViewId="0">
      <selection activeCell="A2" sqref="A2"/>
    </sheetView>
  </sheetViews>
  <sheetFormatPr defaultRowHeight="15" x14ac:dyDescent="0.25"/>
  <cols>
    <col min="2" max="2" width="11.5703125" bestFit="1" customWidth="1"/>
    <col min="3" max="3" width="11.85546875" customWidth="1"/>
    <col min="8" max="8" width="12.7109375" hidden="1" customWidth="1"/>
  </cols>
  <sheetData>
    <row r="1" spans="1:8" ht="18.75" x14ac:dyDescent="0.3">
      <c r="A1" s="1" t="s">
        <v>0</v>
      </c>
      <c r="B1" s="2"/>
      <c r="C1" s="2"/>
      <c r="D1" s="2"/>
      <c r="E1" s="2"/>
      <c r="F1" s="2"/>
    </row>
    <row r="2" spans="1:8" ht="15.75" x14ac:dyDescent="0.25">
      <c r="A2" s="3"/>
      <c r="B2" s="2"/>
      <c r="C2" s="2"/>
      <c r="D2" s="2"/>
      <c r="E2" s="2"/>
      <c r="F2" s="2"/>
    </row>
    <row r="3" spans="1:8" ht="15.75" x14ac:dyDescent="0.25">
      <c r="A3" s="22" t="s">
        <v>27</v>
      </c>
      <c r="B3" s="23"/>
      <c r="C3" s="23"/>
      <c r="D3" s="23"/>
      <c r="E3" s="4"/>
      <c r="F3" s="2"/>
    </row>
    <row r="4" spans="1:8" ht="15.75" x14ac:dyDescent="0.25">
      <c r="A4" s="5"/>
      <c r="B4" s="6"/>
      <c r="C4" s="6"/>
      <c r="D4" s="6"/>
      <c r="E4" s="6"/>
      <c r="F4" s="6"/>
    </row>
    <row r="5" spans="1:8" ht="15.75" x14ac:dyDescent="0.25">
      <c r="A5" s="2"/>
      <c r="B5" s="2"/>
      <c r="C5" s="2"/>
      <c r="D5" s="2"/>
      <c r="E5" s="2"/>
      <c r="F5" s="2"/>
    </row>
    <row r="6" spans="1:8" ht="15.75" x14ac:dyDescent="0.25">
      <c r="A6" s="7" t="s">
        <v>1</v>
      </c>
      <c r="B6" s="7" t="s">
        <v>2</v>
      </c>
      <c r="C6" s="7" t="s">
        <v>3</v>
      </c>
      <c r="D6" s="7" t="s">
        <v>4</v>
      </c>
      <c r="E6" s="7" t="s">
        <v>5</v>
      </c>
      <c r="F6" s="7" t="s">
        <v>6</v>
      </c>
    </row>
    <row r="7" spans="1:8" ht="15.75" x14ac:dyDescent="0.25">
      <c r="A7" s="2"/>
      <c r="B7" s="7" t="s">
        <v>7</v>
      </c>
      <c r="C7" s="7" t="s">
        <v>8</v>
      </c>
      <c r="D7" s="7"/>
      <c r="E7" s="7"/>
      <c r="F7" s="7"/>
    </row>
    <row r="8" spans="1:8" ht="15.75" x14ac:dyDescent="0.25">
      <c r="A8" s="2"/>
      <c r="B8" s="7" t="s">
        <v>9</v>
      </c>
      <c r="C8" s="8">
        <v>0.15</v>
      </c>
      <c r="D8" s="7"/>
      <c r="E8" s="7"/>
      <c r="F8" s="7"/>
      <c r="H8">
        <v>1.0475000000000001</v>
      </c>
    </row>
    <row r="9" spans="1:8" ht="15.75" x14ac:dyDescent="0.25">
      <c r="A9" s="6"/>
      <c r="B9" s="9"/>
      <c r="C9" s="10"/>
      <c r="D9" s="9"/>
      <c r="E9" s="9"/>
      <c r="F9" s="9"/>
    </row>
    <row r="10" spans="1:8" ht="15.75" x14ac:dyDescent="0.25">
      <c r="A10" s="11"/>
      <c r="B10" s="12"/>
      <c r="C10" s="13"/>
      <c r="D10" s="12"/>
      <c r="E10" s="12"/>
      <c r="F10" s="12"/>
    </row>
    <row r="11" spans="1:8" ht="15.75" x14ac:dyDescent="0.25">
      <c r="A11" s="7">
        <v>1</v>
      </c>
      <c r="B11" s="14">
        <f>+H11*H$8</f>
        <v>28752.782864232944</v>
      </c>
      <c r="C11" s="15">
        <f>+ROUND(B11*C$8,2)</f>
        <v>4312.92</v>
      </c>
      <c r="D11" s="15">
        <f>+ROUND(B11*0.00576923076923077,2)</f>
        <v>165.88</v>
      </c>
      <c r="E11" s="15">
        <f>+ROUND(D11*1.5,2)</f>
        <v>248.82</v>
      </c>
      <c r="F11" s="15">
        <f>+D11*2</f>
        <v>331.76</v>
      </c>
      <c r="H11" s="16">
        <v>27448.957388289204</v>
      </c>
    </row>
    <row r="12" spans="1:8" ht="15.75" x14ac:dyDescent="0.25">
      <c r="A12" s="7">
        <v>2</v>
      </c>
      <c r="B12" s="14">
        <f t="shared" ref="B12:B50" si="0">+H12*H$8</f>
        <v>29075.125809131227</v>
      </c>
      <c r="C12" s="15">
        <f t="shared" ref="C12:C50" si="1">+ROUND(B12*C$8,2)</f>
        <v>4361.2700000000004</v>
      </c>
      <c r="D12" s="15">
        <f>+ROUND(B12*0.00576923076923077,2)</f>
        <v>167.74</v>
      </c>
      <c r="E12" s="15">
        <f>+ROUND(D12*1.5,2)</f>
        <v>251.61</v>
      </c>
      <c r="F12" s="15">
        <f t="shared" ref="F12:F50" si="2">+D12*2</f>
        <v>335.48</v>
      </c>
      <c r="H12" s="16">
        <v>27756.68335000594</v>
      </c>
    </row>
    <row r="13" spans="1:8" ht="15.75" x14ac:dyDescent="0.25">
      <c r="A13" s="7">
        <v>3</v>
      </c>
      <c r="B13" s="14">
        <f t="shared" si="0"/>
        <v>29397.456514397632</v>
      </c>
      <c r="C13" s="15">
        <f t="shared" si="1"/>
        <v>4409.62</v>
      </c>
      <c r="D13" s="15">
        <f t="shared" ref="D13:D50" si="3">+ROUND(B13*0.00576923076923077,2)</f>
        <v>169.6</v>
      </c>
      <c r="E13" s="15">
        <f>+ROUND(D13*1.5,2)</f>
        <v>254.4</v>
      </c>
      <c r="F13" s="15">
        <f t="shared" si="2"/>
        <v>339.2</v>
      </c>
      <c r="H13" s="16">
        <v>28064.397627109909</v>
      </c>
    </row>
    <row r="14" spans="1:8" ht="15.75" x14ac:dyDescent="0.25">
      <c r="A14" s="7">
        <v>4</v>
      </c>
      <c r="B14" s="14">
        <f t="shared" si="0"/>
        <v>29719.787219664038</v>
      </c>
      <c r="C14" s="15">
        <f t="shared" si="1"/>
        <v>4457.97</v>
      </c>
      <c r="D14" s="15">
        <f t="shared" si="3"/>
        <v>171.46</v>
      </c>
      <c r="E14" s="15">
        <f>+ROUND(D14*1.5,2)</f>
        <v>257.19</v>
      </c>
      <c r="F14" s="15">
        <f t="shared" si="2"/>
        <v>342.92</v>
      </c>
      <c r="H14" s="16">
        <v>28372.111904213878</v>
      </c>
    </row>
    <row r="15" spans="1:8" ht="15.75" x14ac:dyDescent="0.25">
      <c r="A15" s="7">
        <v>5</v>
      </c>
      <c r="B15" s="14">
        <f t="shared" si="0"/>
        <v>30042.117924930455</v>
      </c>
      <c r="C15" s="15">
        <f t="shared" si="1"/>
        <v>4506.32</v>
      </c>
      <c r="D15" s="15">
        <f t="shared" si="3"/>
        <v>173.32</v>
      </c>
      <c r="E15" s="15">
        <f t="shared" ref="E15:E50" si="4">+ROUND(D15*1.5,2)</f>
        <v>259.98</v>
      </c>
      <c r="F15" s="15">
        <f t="shared" si="2"/>
        <v>346.64</v>
      </c>
      <c r="H15" s="16">
        <v>28679.826181317854</v>
      </c>
    </row>
    <row r="16" spans="1:8" ht="15.75" x14ac:dyDescent="0.25">
      <c r="A16" s="7">
        <v>6</v>
      </c>
      <c r="B16" s="14">
        <f t="shared" si="0"/>
        <v>30364.460869828737</v>
      </c>
      <c r="C16" s="15">
        <f t="shared" si="1"/>
        <v>4554.67</v>
      </c>
      <c r="D16" s="15">
        <f t="shared" si="3"/>
        <v>175.18</v>
      </c>
      <c r="E16" s="15">
        <f t="shared" si="4"/>
        <v>262.77</v>
      </c>
      <c r="F16" s="15">
        <f t="shared" si="2"/>
        <v>350.36</v>
      </c>
      <c r="H16" s="16">
        <v>28987.552143034591</v>
      </c>
    </row>
    <row r="17" spans="1:10" ht="15.75" x14ac:dyDescent="0.25">
      <c r="A17" s="7">
        <v>7</v>
      </c>
      <c r="B17" s="14">
        <f t="shared" si="0"/>
        <v>30686.791575095143</v>
      </c>
      <c r="C17" s="15">
        <f t="shared" si="1"/>
        <v>4603.0200000000004</v>
      </c>
      <c r="D17" s="15">
        <f t="shared" si="3"/>
        <v>177.04</v>
      </c>
      <c r="E17" s="15">
        <f t="shared" si="4"/>
        <v>265.56</v>
      </c>
      <c r="F17" s="15">
        <f t="shared" si="2"/>
        <v>354.08</v>
      </c>
      <c r="H17" s="16">
        <v>29295.26642013856</v>
      </c>
    </row>
    <row r="18" spans="1:10" ht="15.75" x14ac:dyDescent="0.25">
      <c r="A18" s="7">
        <v>8</v>
      </c>
      <c r="B18" s="14">
        <f t="shared" si="0"/>
        <v>31009.122280361553</v>
      </c>
      <c r="C18" s="15">
        <f t="shared" si="1"/>
        <v>4651.37</v>
      </c>
      <c r="D18" s="15">
        <f t="shared" si="3"/>
        <v>178.9</v>
      </c>
      <c r="E18" s="15">
        <f t="shared" si="4"/>
        <v>268.35000000000002</v>
      </c>
      <c r="F18" s="15">
        <f t="shared" si="2"/>
        <v>357.8</v>
      </c>
      <c r="H18" s="16">
        <v>29602.980697242529</v>
      </c>
    </row>
    <row r="19" spans="1:10" ht="15.75" x14ac:dyDescent="0.25">
      <c r="A19" s="7">
        <v>9</v>
      </c>
      <c r="B19" s="14">
        <f t="shared" si="0"/>
        <v>31331.452985627966</v>
      </c>
      <c r="C19" s="15">
        <f t="shared" si="1"/>
        <v>4699.72</v>
      </c>
      <c r="D19" s="15">
        <f t="shared" si="3"/>
        <v>180.76</v>
      </c>
      <c r="E19" s="15">
        <f t="shared" si="4"/>
        <v>271.14</v>
      </c>
      <c r="F19" s="15">
        <f t="shared" si="2"/>
        <v>361.52</v>
      </c>
      <c r="H19" s="16">
        <v>29910.694974346505</v>
      </c>
    </row>
    <row r="20" spans="1:10" ht="15.75" x14ac:dyDescent="0.25">
      <c r="A20" s="7">
        <v>10</v>
      </c>
      <c r="B20" s="14">
        <f t="shared" si="0"/>
        <v>31653.795930526248</v>
      </c>
      <c r="C20" s="15">
        <f t="shared" si="1"/>
        <v>4748.07</v>
      </c>
      <c r="D20" s="15">
        <f t="shared" si="3"/>
        <v>182.62</v>
      </c>
      <c r="E20" s="15">
        <f t="shared" si="4"/>
        <v>273.93</v>
      </c>
      <c r="F20" s="15">
        <f t="shared" si="2"/>
        <v>365.24</v>
      </c>
      <c r="H20" s="16">
        <v>30218.420936063241</v>
      </c>
    </row>
    <row r="21" spans="1:10" ht="15.75" x14ac:dyDescent="0.25">
      <c r="A21" s="7">
        <v>11</v>
      </c>
      <c r="B21" s="14">
        <f t="shared" si="0"/>
        <v>31976.126635792669</v>
      </c>
      <c r="C21" s="15">
        <f t="shared" si="1"/>
        <v>4796.42</v>
      </c>
      <c r="D21" s="15">
        <f t="shared" si="3"/>
        <v>184.48</v>
      </c>
      <c r="E21" s="15">
        <f t="shared" si="4"/>
        <v>276.72000000000003</v>
      </c>
      <c r="F21" s="15">
        <f t="shared" si="2"/>
        <v>368.96</v>
      </c>
      <c r="H21" s="16">
        <v>30526.135213167221</v>
      </c>
    </row>
    <row r="22" spans="1:10" ht="15.75" x14ac:dyDescent="0.25">
      <c r="A22" s="7">
        <v>12</v>
      </c>
      <c r="B22" s="14">
        <f t="shared" si="0"/>
        <v>32298.457341059075</v>
      </c>
      <c r="C22" s="15">
        <f t="shared" si="1"/>
        <v>4844.7700000000004</v>
      </c>
      <c r="D22" s="15">
        <f t="shared" si="3"/>
        <v>186.34</v>
      </c>
      <c r="E22" s="15">
        <f t="shared" si="4"/>
        <v>279.51</v>
      </c>
      <c r="F22" s="15">
        <f t="shared" si="2"/>
        <v>372.68</v>
      </c>
      <c r="H22" s="16">
        <v>30833.84949027119</v>
      </c>
      <c r="J22" s="20"/>
    </row>
    <row r="23" spans="1:10" ht="15.75" x14ac:dyDescent="0.25">
      <c r="A23" s="7">
        <v>13</v>
      </c>
      <c r="B23" s="14">
        <f t="shared" si="0"/>
        <v>32620.788046325491</v>
      </c>
      <c r="C23" s="15">
        <f t="shared" si="1"/>
        <v>4893.12</v>
      </c>
      <c r="D23" s="15">
        <f t="shared" si="3"/>
        <v>188.2</v>
      </c>
      <c r="E23" s="15">
        <f t="shared" si="4"/>
        <v>282.3</v>
      </c>
      <c r="F23" s="15">
        <f t="shared" si="2"/>
        <v>376.4</v>
      </c>
      <c r="H23" s="16">
        <v>31141.563767375166</v>
      </c>
    </row>
    <row r="24" spans="1:10" ht="15.75" x14ac:dyDescent="0.25">
      <c r="A24" s="7">
        <v>14</v>
      </c>
      <c r="B24" s="14">
        <f t="shared" si="0"/>
        <v>32943.130991223763</v>
      </c>
      <c r="C24" s="15">
        <f t="shared" si="1"/>
        <v>4941.47</v>
      </c>
      <c r="D24" s="15">
        <f t="shared" si="3"/>
        <v>190.06</v>
      </c>
      <c r="E24" s="15">
        <f t="shared" si="4"/>
        <v>285.08999999999997</v>
      </c>
      <c r="F24" s="15">
        <f t="shared" si="2"/>
        <v>380.12</v>
      </c>
      <c r="H24" s="16">
        <v>31449.289729091895</v>
      </c>
    </row>
    <row r="25" spans="1:10" ht="15.75" x14ac:dyDescent="0.25">
      <c r="A25" s="7">
        <v>15</v>
      </c>
      <c r="B25" s="14">
        <f t="shared" si="0"/>
        <v>33265.461696490172</v>
      </c>
      <c r="C25" s="15">
        <f t="shared" si="1"/>
        <v>4989.82</v>
      </c>
      <c r="D25" s="15">
        <f t="shared" si="3"/>
        <v>191.92</v>
      </c>
      <c r="E25" s="15">
        <f t="shared" si="4"/>
        <v>287.88</v>
      </c>
      <c r="F25" s="15">
        <f t="shared" si="2"/>
        <v>383.84</v>
      </c>
      <c r="H25" s="16">
        <v>31757.004006195868</v>
      </c>
    </row>
    <row r="26" spans="1:10" ht="15.75" x14ac:dyDescent="0.25">
      <c r="A26" s="7">
        <v>16</v>
      </c>
      <c r="B26" s="14">
        <f t="shared" si="0"/>
        <v>33587.792401756582</v>
      </c>
      <c r="C26" s="15">
        <f t="shared" si="1"/>
        <v>5038.17</v>
      </c>
      <c r="D26" s="15">
        <f t="shared" si="3"/>
        <v>193.78</v>
      </c>
      <c r="E26" s="15">
        <f t="shared" si="4"/>
        <v>290.67</v>
      </c>
      <c r="F26" s="15">
        <f t="shared" si="2"/>
        <v>387.56</v>
      </c>
      <c r="H26" s="16">
        <v>32064.718283299837</v>
      </c>
    </row>
    <row r="27" spans="1:10" ht="15.75" x14ac:dyDescent="0.25">
      <c r="A27" s="7">
        <v>17</v>
      </c>
      <c r="B27" s="14">
        <f t="shared" si="0"/>
        <v>33910.135346654868</v>
      </c>
      <c r="C27" s="15">
        <f t="shared" si="1"/>
        <v>5086.5200000000004</v>
      </c>
      <c r="D27" s="15">
        <f t="shared" si="3"/>
        <v>195.64</v>
      </c>
      <c r="E27" s="15">
        <f t="shared" si="4"/>
        <v>293.45999999999998</v>
      </c>
      <c r="F27" s="15">
        <f t="shared" si="2"/>
        <v>391.28</v>
      </c>
      <c r="H27" s="16">
        <v>32372.444245016577</v>
      </c>
    </row>
    <row r="28" spans="1:10" ht="15.75" x14ac:dyDescent="0.25">
      <c r="A28" s="7">
        <v>18</v>
      </c>
      <c r="B28" s="14">
        <f t="shared" si="0"/>
        <v>34232.466051921278</v>
      </c>
      <c r="C28" s="15">
        <f t="shared" si="1"/>
        <v>5134.87</v>
      </c>
      <c r="D28" s="15">
        <f t="shared" si="3"/>
        <v>197.49</v>
      </c>
      <c r="E28" s="15">
        <f t="shared" si="4"/>
        <v>296.24</v>
      </c>
      <c r="F28" s="15">
        <f t="shared" si="2"/>
        <v>394.98</v>
      </c>
      <c r="H28" s="16">
        <v>32680.15852212055</v>
      </c>
    </row>
    <row r="29" spans="1:10" ht="15.75" x14ac:dyDescent="0.25">
      <c r="A29" s="7">
        <v>19</v>
      </c>
      <c r="B29" s="14">
        <f t="shared" si="0"/>
        <v>34554.796757187694</v>
      </c>
      <c r="C29" s="15">
        <f t="shared" si="1"/>
        <v>5183.22</v>
      </c>
      <c r="D29" s="15">
        <f t="shared" si="3"/>
        <v>199.35</v>
      </c>
      <c r="E29" s="15">
        <f t="shared" si="4"/>
        <v>299.02999999999997</v>
      </c>
      <c r="F29" s="15">
        <f t="shared" si="2"/>
        <v>398.7</v>
      </c>
      <c r="H29" s="16">
        <v>32987.872799224526</v>
      </c>
    </row>
    <row r="30" spans="1:10" ht="15.75" x14ac:dyDescent="0.25">
      <c r="A30" s="7">
        <v>20</v>
      </c>
      <c r="B30" s="14">
        <f t="shared" si="0"/>
        <v>34877.127462454104</v>
      </c>
      <c r="C30" s="15">
        <f t="shared" si="1"/>
        <v>5231.57</v>
      </c>
      <c r="D30" s="15">
        <f t="shared" si="3"/>
        <v>201.21</v>
      </c>
      <c r="E30" s="15">
        <f t="shared" si="4"/>
        <v>301.82</v>
      </c>
      <c r="F30" s="15">
        <f t="shared" si="2"/>
        <v>402.42</v>
      </c>
      <c r="H30" s="16">
        <v>33295.587076328498</v>
      </c>
    </row>
    <row r="31" spans="1:10" ht="15.75" x14ac:dyDescent="0.25">
      <c r="A31" s="7">
        <v>21</v>
      </c>
      <c r="B31" s="14">
        <f t="shared" si="0"/>
        <v>35199.470407352383</v>
      </c>
      <c r="C31" s="15">
        <f t="shared" si="1"/>
        <v>5279.92</v>
      </c>
      <c r="D31" s="15">
        <f t="shared" si="3"/>
        <v>203.07</v>
      </c>
      <c r="E31" s="15">
        <f t="shared" si="4"/>
        <v>304.61</v>
      </c>
      <c r="F31" s="15">
        <f t="shared" si="2"/>
        <v>406.14</v>
      </c>
      <c r="H31" s="16">
        <v>33603.313038045228</v>
      </c>
    </row>
    <row r="32" spans="1:10" ht="15.75" x14ac:dyDescent="0.25">
      <c r="A32" s="7">
        <v>22</v>
      </c>
      <c r="B32" s="14">
        <f t="shared" si="0"/>
        <v>35521.813352250661</v>
      </c>
      <c r="C32" s="15">
        <f t="shared" si="1"/>
        <v>5328.27</v>
      </c>
      <c r="D32" s="15">
        <f t="shared" si="3"/>
        <v>204.93</v>
      </c>
      <c r="E32" s="15">
        <f t="shared" si="4"/>
        <v>307.39999999999998</v>
      </c>
      <c r="F32" s="15">
        <f t="shared" si="2"/>
        <v>409.86</v>
      </c>
      <c r="H32" s="16">
        <v>33911.038999761964</v>
      </c>
    </row>
    <row r="33" spans="1:8" ht="15.75" x14ac:dyDescent="0.25">
      <c r="A33" s="7">
        <v>23</v>
      </c>
      <c r="B33" s="14">
        <f t="shared" si="0"/>
        <v>35844.144057517071</v>
      </c>
      <c r="C33" s="15">
        <f t="shared" si="1"/>
        <v>5376.62</v>
      </c>
      <c r="D33" s="15">
        <f t="shared" si="3"/>
        <v>206.79</v>
      </c>
      <c r="E33" s="15">
        <f t="shared" si="4"/>
        <v>310.19</v>
      </c>
      <c r="F33" s="15">
        <f t="shared" si="2"/>
        <v>413.58</v>
      </c>
      <c r="H33" s="16">
        <v>34218.753276865937</v>
      </c>
    </row>
    <row r="34" spans="1:8" ht="15.75" x14ac:dyDescent="0.25">
      <c r="A34" s="7">
        <v>24</v>
      </c>
      <c r="B34" s="14">
        <f t="shared" si="0"/>
        <v>36143.941600512917</v>
      </c>
      <c r="C34" s="15">
        <f t="shared" si="1"/>
        <v>5421.59</v>
      </c>
      <c r="D34" s="15">
        <f t="shared" si="3"/>
        <v>208.52</v>
      </c>
      <c r="E34" s="15">
        <f t="shared" si="4"/>
        <v>312.77999999999997</v>
      </c>
      <c r="F34" s="15">
        <f t="shared" si="2"/>
        <v>417.04</v>
      </c>
      <c r="H34" s="16">
        <v>34504.956181873902</v>
      </c>
    </row>
    <row r="35" spans="1:8" ht="15.75" x14ac:dyDescent="0.25">
      <c r="A35" s="7">
        <v>25</v>
      </c>
      <c r="B35" s="14">
        <f t="shared" si="0"/>
        <v>36466.064232037555</v>
      </c>
      <c r="C35" s="15">
        <f t="shared" si="1"/>
        <v>5469.91</v>
      </c>
      <c r="D35" s="15">
        <f t="shared" si="3"/>
        <v>210.38</v>
      </c>
      <c r="E35" s="15">
        <f t="shared" si="4"/>
        <v>315.57</v>
      </c>
      <c r="F35" s="15">
        <f t="shared" si="2"/>
        <v>420.76</v>
      </c>
      <c r="H35" s="16">
        <v>34812.47182056091</v>
      </c>
    </row>
    <row r="36" spans="1:8" ht="15.75" x14ac:dyDescent="0.25">
      <c r="A36" s="7">
        <v>26</v>
      </c>
      <c r="B36" s="14">
        <f t="shared" si="0"/>
        <v>36788.199103194071</v>
      </c>
      <c r="C36" s="15">
        <f t="shared" si="1"/>
        <v>5518.23</v>
      </c>
      <c r="D36" s="15">
        <f t="shared" si="3"/>
        <v>212.24</v>
      </c>
      <c r="E36" s="15">
        <f t="shared" si="4"/>
        <v>318.36</v>
      </c>
      <c r="F36" s="15">
        <f t="shared" si="2"/>
        <v>424.48</v>
      </c>
      <c r="H36" s="16">
        <v>35119.999143860681</v>
      </c>
    </row>
    <row r="37" spans="1:8" ht="15.75" x14ac:dyDescent="0.25">
      <c r="A37" s="7">
        <v>27</v>
      </c>
      <c r="B37" s="14">
        <f t="shared" si="0"/>
        <v>37110.321734718709</v>
      </c>
      <c r="C37" s="15">
        <f t="shared" si="1"/>
        <v>5566.55</v>
      </c>
      <c r="D37" s="15">
        <f t="shared" si="3"/>
        <v>214.1</v>
      </c>
      <c r="E37" s="15">
        <f t="shared" si="4"/>
        <v>321.14999999999998</v>
      </c>
      <c r="F37" s="15">
        <f t="shared" si="2"/>
        <v>428.2</v>
      </c>
      <c r="H37" s="16">
        <v>35427.514782547689</v>
      </c>
    </row>
    <row r="38" spans="1:8" ht="15.75" x14ac:dyDescent="0.25">
      <c r="A38" s="7">
        <v>28</v>
      </c>
      <c r="B38" s="14">
        <f t="shared" si="0"/>
        <v>37198.775950998723</v>
      </c>
      <c r="C38" s="15">
        <f t="shared" si="1"/>
        <v>5579.82</v>
      </c>
      <c r="D38" s="15">
        <f t="shared" si="3"/>
        <v>214.61</v>
      </c>
      <c r="E38" s="15">
        <f t="shared" si="4"/>
        <v>321.92</v>
      </c>
      <c r="F38" s="15">
        <f t="shared" si="2"/>
        <v>429.22</v>
      </c>
      <c r="H38" s="16">
        <v>35511.957948447467</v>
      </c>
    </row>
    <row r="39" spans="1:8" ht="15.75" x14ac:dyDescent="0.25">
      <c r="A39" s="7">
        <v>29</v>
      </c>
      <c r="B39" s="14">
        <f t="shared" si="0"/>
        <v>37520.898582523354</v>
      </c>
      <c r="C39" s="15">
        <f t="shared" si="1"/>
        <v>5628.13</v>
      </c>
      <c r="D39" s="15">
        <f t="shared" si="3"/>
        <v>216.47</v>
      </c>
      <c r="E39" s="15">
        <f t="shared" si="4"/>
        <v>324.70999999999998</v>
      </c>
      <c r="F39" s="15">
        <f t="shared" si="2"/>
        <v>432.94</v>
      </c>
      <c r="H39" s="16">
        <v>35819.47358713446</v>
      </c>
    </row>
    <row r="40" spans="1:8" ht="15.75" x14ac:dyDescent="0.25">
      <c r="A40" s="7">
        <v>30</v>
      </c>
      <c r="B40" s="14">
        <f t="shared" si="0"/>
        <v>37843.033453679869</v>
      </c>
      <c r="C40" s="15">
        <f t="shared" si="1"/>
        <v>5676.46</v>
      </c>
      <c r="D40" s="15">
        <f t="shared" si="3"/>
        <v>218.33</v>
      </c>
      <c r="E40" s="15">
        <f t="shared" si="4"/>
        <v>327.5</v>
      </c>
      <c r="F40" s="15">
        <f t="shared" si="2"/>
        <v>436.66</v>
      </c>
      <c r="H40" s="16">
        <v>36127.000910434239</v>
      </c>
    </row>
    <row r="41" spans="1:8" ht="15.75" x14ac:dyDescent="0.25">
      <c r="A41" s="7">
        <v>31</v>
      </c>
      <c r="B41" s="14">
        <f t="shared" si="0"/>
        <v>38165.156085204508</v>
      </c>
      <c r="C41" s="15">
        <f t="shared" si="1"/>
        <v>5724.77</v>
      </c>
      <c r="D41" s="15">
        <f t="shared" si="3"/>
        <v>220.18</v>
      </c>
      <c r="E41" s="15">
        <f t="shared" si="4"/>
        <v>330.27</v>
      </c>
      <c r="F41" s="15">
        <f t="shared" si="2"/>
        <v>440.36</v>
      </c>
      <c r="H41" s="16">
        <v>36434.516549121246</v>
      </c>
    </row>
    <row r="42" spans="1:8" ht="15.75" x14ac:dyDescent="0.25">
      <c r="A42" s="7">
        <v>32</v>
      </c>
      <c r="B42" s="14">
        <f t="shared" si="0"/>
        <v>38487.290956361016</v>
      </c>
      <c r="C42" s="15">
        <f t="shared" si="1"/>
        <v>5773.09</v>
      </c>
      <c r="D42" s="15">
        <f t="shared" si="3"/>
        <v>222.04</v>
      </c>
      <c r="E42" s="15">
        <f t="shared" si="4"/>
        <v>333.06</v>
      </c>
      <c r="F42" s="15">
        <f t="shared" si="2"/>
        <v>444.08</v>
      </c>
      <c r="H42" s="16">
        <v>36742.043872421011</v>
      </c>
    </row>
    <row r="43" spans="1:8" ht="15.75" x14ac:dyDescent="0.25">
      <c r="A43" s="7">
        <v>33</v>
      </c>
      <c r="B43" s="14">
        <f t="shared" si="0"/>
        <v>38809.413587885654</v>
      </c>
      <c r="C43" s="15">
        <f t="shared" si="1"/>
        <v>5821.41</v>
      </c>
      <c r="D43" s="15">
        <f t="shared" si="3"/>
        <v>223.9</v>
      </c>
      <c r="E43" s="15">
        <f t="shared" si="4"/>
        <v>335.85</v>
      </c>
      <c r="F43" s="15">
        <f t="shared" si="2"/>
        <v>447.8</v>
      </c>
      <c r="H43" s="16">
        <v>37049.559511108018</v>
      </c>
    </row>
    <row r="44" spans="1:8" ht="15.75" x14ac:dyDescent="0.25">
      <c r="A44" s="7">
        <v>34</v>
      </c>
      <c r="B44" s="14">
        <f t="shared" si="0"/>
        <v>39131.548459042155</v>
      </c>
      <c r="C44" s="15">
        <f t="shared" si="1"/>
        <v>5869.73</v>
      </c>
      <c r="D44" s="15">
        <f t="shared" si="3"/>
        <v>225.76</v>
      </c>
      <c r="E44" s="15">
        <f t="shared" si="4"/>
        <v>338.64</v>
      </c>
      <c r="F44" s="15">
        <f t="shared" si="2"/>
        <v>451.52</v>
      </c>
      <c r="H44" s="16">
        <v>37357.086834407783</v>
      </c>
    </row>
    <row r="45" spans="1:8" ht="15.75" x14ac:dyDescent="0.25">
      <c r="A45" s="7">
        <v>35</v>
      </c>
      <c r="B45" s="14">
        <f t="shared" si="0"/>
        <v>39453.671090566801</v>
      </c>
      <c r="C45" s="15">
        <f t="shared" si="1"/>
        <v>5918.05</v>
      </c>
      <c r="D45" s="15">
        <f t="shared" si="3"/>
        <v>227.62</v>
      </c>
      <c r="E45" s="15">
        <f t="shared" si="4"/>
        <v>341.43</v>
      </c>
      <c r="F45" s="15">
        <f t="shared" si="2"/>
        <v>455.24</v>
      </c>
      <c r="H45" s="16">
        <v>37664.602473094797</v>
      </c>
    </row>
    <row r="46" spans="1:8" ht="15.75" x14ac:dyDescent="0.25">
      <c r="A46" s="7">
        <v>36</v>
      </c>
      <c r="B46" s="14">
        <f t="shared" si="0"/>
        <v>39775.793722091446</v>
      </c>
      <c r="C46" s="15">
        <f t="shared" si="1"/>
        <v>5966.37</v>
      </c>
      <c r="D46" s="15">
        <f t="shared" si="3"/>
        <v>229.48</v>
      </c>
      <c r="E46" s="15">
        <f t="shared" si="4"/>
        <v>344.22</v>
      </c>
      <c r="F46" s="15">
        <f t="shared" si="2"/>
        <v>458.96</v>
      </c>
      <c r="H46" s="16">
        <v>37972.118111781805</v>
      </c>
    </row>
    <row r="47" spans="1:8" ht="15.75" x14ac:dyDescent="0.25">
      <c r="A47" s="7">
        <v>37</v>
      </c>
      <c r="B47" s="14">
        <f t="shared" si="0"/>
        <v>40097.928593247969</v>
      </c>
      <c r="C47" s="15">
        <f t="shared" si="1"/>
        <v>6014.69</v>
      </c>
      <c r="D47" s="15">
        <f t="shared" si="3"/>
        <v>231.33</v>
      </c>
      <c r="E47" s="15">
        <f t="shared" si="4"/>
        <v>347</v>
      </c>
      <c r="F47" s="15">
        <f t="shared" si="2"/>
        <v>462.66</v>
      </c>
      <c r="H47" s="16">
        <v>38279.645435081591</v>
      </c>
    </row>
    <row r="48" spans="1:8" ht="15.75" x14ac:dyDescent="0.25">
      <c r="A48" s="7">
        <v>38</v>
      </c>
      <c r="B48" s="14">
        <f t="shared" si="0"/>
        <v>40420.0512247726</v>
      </c>
      <c r="C48" s="15">
        <f t="shared" si="1"/>
        <v>6063.01</v>
      </c>
      <c r="D48" s="15">
        <f t="shared" si="3"/>
        <v>233.19</v>
      </c>
      <c r="E48" s="15">
        <f t="shared" si="4"/>
        <v>349.79</v>
      </c>
      <c r="F48" s="15">
        <f t="shared" si="2"/>
        <v>466.38</v>
      </c>
      <c r="H48" s="16">
        <v>38587.161073768591</v>
      </c>
    </row>
    <row r="49" spans="1:8" ht="15.75" x14ac:dyDescent="0.25">
      <c r="A49" s="7">
        <v>39</v>
      </c>
      <c r="B49" s="14">
        <f t="shared" si="0"/>
        <v>40742.186095929108</v>
      </c>
      <c r="C49" s="15">
        <f t="shared" si="1"/>
        <v>6111.33</v>
      </c>
      <c r="D49" s="15">
        <f t="shared" si="3"/>
        <v>235.05</v>
      </c>
      <c r="E49" s="15">
        <f t="shared" si="4"/>
        <v>352.58</v>
      </c>
      <c r="F49" s="15">
        <f t="shared" si="2"/>
        <v>470.1</v>
      </c>
      <c r="H49" s="16">
        <v>38894.688397068356</v>
      </c>
    </row>
    <row r="50" spans="1:8" ht="15.75" x14ac:dyDescent="0.25">
      <c r="A50" s="7">
        <v>40</v>
      </c>
      <c r="B50" s="14">
        <f t="shared" si="0"/>
        <v>41064.320967085609</v>
      </c>
      <c r="C50" s="15">
        <f t="shared" si="1"/>
        <v>6159.65</v>
      </c>
      <c r="D50" s="15">
        <f t="shared" si="3"/>
        <v>236.91</v>
      </c>
      <c r="E50" s="15">
        <f t="shared" si="4"/>
        <v>355.37</v>
      </c>
      <c r="F50" s="15">
        <f t="shared" si="2"/>
        <v>473.82</v>
      </c>
      <c r="H50" s="16">
        <v>39202.21572036812</v>
      </c>
    </row>
    <row r="52" spans="1:8" x14ac:dyDescent="0.25">
      <c r="A52" s="17"/>
      <c r="B52" s="17"/>
      <c r="C52" s="17"/>
      <c r="D52" s="17"/>
      <c r="E52" s="17"/>
      <c r="F52" s="17"/>
    </row>
    <row r="53" spans="1:8" x14ac:dyDescent="0.25">
      <c r="B53" s="19" t="s">
        <v>23</v>
      </c>
      <c r="C53" s="19"/>
      <c r="D53" s="19"/>
    </row>
    <row r="54" spans="1:8" x14ac:dyDescent="0.25">
      <c r="B54" t="s">
        <v>22</v>
      </c>
    </row>
    <row r="55" spans="1:8" x14ac:dyDescent="0.25">
      <c r="B55" t="s">
        <v>29</v>
      </c>
    </row>
    <row r="56" spans="1:8" x14ac:dyDescent="0.25">
      <c r="B56" t="s">
        <v>26</v>
      </c>
    </row>
    <row r="57" spans="1:8" x14ac:dyDescent="0.25">
      <c r="B57" t="s">
        <v>13</v>
      </c>
    </row>
    <row r="58" spans="1:8" x14ac:dyDescent="0.25">
      <c r="B58" t="s">
        <v>14</v>
      </c>
    </row>
    <row r="59" spans="1:8" x14ac:dyDescent="0.25">
      <c r="A59" s="18"/>
      <c r="B59" s="18"/>
      <c r="C59" s="18"/>
      <c r="D59" s="18"/>
      <c r="E59" s="18"/>
      <c r="F59" s="18"/>
    </row>
    <row r="61" spans="1:8" x14ac:dyDescent="0.25">
      <c r="B61" t="s">
        <v>15</v>
      </c>
      <c r="D61">
        <f>+ROUND(D20*0.16,2)</f>
        <v>29.22</v>
      </c>
    </row>
    <row r="62" spans="1:8" x14ac:dyDescent="0.25">
      <c r="B62" t="s">
        <v>16</v>
      </c>
      <c r="D62">
        <f>+D61*2</f>
        <v>58.44</v>
      </c>
    </row>
    <row r="63" spans="1:8" x14ac:dyDescent="0.25">
      <c r="A63" s="18"/>
      <c r="B63" s="18"/>
      <c r="C63" s="18"/>
      <c r="D63" s="18"/>
      <c r="E63" s="18"/>
      <c r="F63" s="18"/>
    </row>
    <row r="65" spans="2:8" x14ac:dyDescent="0.25">
      <c r="B65" t="s">
        <v>25</v>
      </c>
    </row>
    <row r="66" spans="2:8" x14ac:dyDescent="0.25">
      <c r="B66" t="s">
        <v>24</v>
      </c>
      <c r="F66" s="21">
        <f>+H66*H8</f>
        <v>413.76250000000005</v>
      </c>
      <c r="H66">
        <v>395</v>
      </c>
    </row>
    <row r="67" spans="2:8" x14ac:dyDescent="0.25">
      <c r="B67" t="s">
        <v>20</v>
      </c>
      <c r="F67" s="21">
        <f>+H67*H8</f>
        <v>31.425000000000004</v>
      </c>
      <c r="H67">
        <v>30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3</vt:i4>
      </vt:variant>
    </vt:vector>
  </HeadingPairs>
  <TitlesOfParts>
    <vt:vector size="3" baseType="lpstr">
      <vt:lpstr>1. JAN 2023</vt:lpstr>
      <vt:lpstr>1. jan 2024</vt:lpstr>
      <vt:lpstr>1. jan 2025</vt:lpstr>
    </vt:vector>
  </TitlesOfParts>
  <Company>Torshavnar Kommuna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Bjarni Mortensen</dc:creator>
  <cp:lastModifiedBy>Bjarni Mortensen</cp:lastModifiedBy>
  <cp:lastPrinted>2023-12-22T09:07:43Z</cp:lastPrinted>
  <dcterms:created xsi:type="dcterms:W3CDTF">2023-08-24T07:43:23Z</dcterms:created>
  <dcterms:modified xsi:type="dcterms:W3CDTF">2023-12-22T10:14:21Z</dcterms:modified>
</cp:coreProperties>
</file>